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Bonds!$A$1:$G$25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D22" i="5" l="1"/>
  <c r="J22" i="5"/>
  <c r="G22" i="5"/>
  <c r="D23" i="4" l="1"/>
  <c r="G23" i="4"/>
  <c r="G13" i="1"/>
  <c r="C23" i="4" l="1"/>
  <c r="F23" i="4"/>
  <c r="X22" i="5" l="1"/>
  <c r="U22" i="5" l="1"/>
  <c r="AD14" i="2" l="1"/>
  <c r="L14" i="2" l="1"/>
  <c r="C22" i="5" l="1"/>
  <c r="C14" i="2"/>
  <c r="O22" i="5" l="1"/>
  <c r="L22" i="5"/>
  <c r="I22" i="5"/>
  <c r="AA14" i="2" l="1"/>
  <c r="X14" i="2"/>
  <c r="O14" i="2"/>
  <c r="I14" i="2"/>
  <c r="F14" i="2"/>
  <c r="F22" i="5"/>
  <c r="U14" i="2" l="1"/>
  <c r="R14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G7" i="1"/>
  <c r="G19" i="1"/>
  <c r="G18" i="1"/>
  <c r="G9" i="1"/>
  <c r="G8" i="1"/>
  <c r="M22" i="5"/>
  <c r="G10" i="1" s="1"/>
  <c r="P22" i="5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14" i="2"/>
  <c r="V14" i="2"/>
  <c r="S14" i="2"/>
  <c r="P14" i="2"/>
  <c r="M14" i="2"/>
  <c r="G14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<sst xmlns="http://schemas.openxmlformats.org/spreadsheetml/2006/main" count="225" uniqueCount="75">
  <si>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</si>
  <si>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</si>
  <si>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</si>
  <si>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</si>
  <si>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</si>
  <si>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</si>
  <si>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</si>
  <si>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</si>
  <si>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</si>
  <si>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</si>
  <si>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</si>
  <si>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</si>
  <si>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</si>
  <si>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</si>
  <si>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</si>
  <si>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</si>
  <si>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</si>
  <si>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</si>
  <si>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</si>
  <si>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</si>
  <si>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</si>
  <si>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</si>
  <si>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</si>
  <si>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</si>
  <si>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</si>
  <si>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</si>
  <si>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</si>
  <si>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</si>
  <si>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</si>
  <si>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</si>
  <si>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</si>
  <si>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</si>
  <si>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</si>
  <si>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</si>
  <si>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</si>
  <si>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</si>
  <si>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</si>
  <si>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</si>
  <si>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</si>
  <si>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</si>
  <si>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</si>
  <si>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</si>
  <si>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</si>
  <si>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</si>
  <si>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</si>
  <si>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</si>
  <si>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</si>
  <si>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</si>
  <si>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</si>
  <si>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</si>
  <si>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</si>
  <si>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</si>
  <si>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 xml:space="preserve">Ferry </t>
  </si>
  <si>
    <t>Keller</t>
  </si>
  <si>
    <t>King</t>
  </si>
  <si>
    <t>Vashon Island</t>
  </si>
  <si>
    <t>Okanogan</t>
  </si>
  <si>
    <t>Omak</t>
  </si>
  <si>
    <t>21 yrs</t>
  </si>
  <si>
    <t>20 yrs</t>
  </si>
  <si>
    <t>Chelan</t>
  </si>
  <si>
    <t>Wenatchee</t>
  </si>
  <si>
    <t>Grant</t>
  </si>
  <si>
    <t>Warden</t>
  </si>
  <si>
    <t>Morton</t>
  </si>
  <si>
    <t>Lewis</t>
  </si>
  <si>
    <t>23 yrs</t>
  </si>
  <si>
    <t>Skamania</t>
  </si>
  <si>
    <t>Stevenson-Carson</t>
  </si>
  <si>
    <t>Yakama</t>
  </si>
  <si>
    <t>Toppenish</t>
  </si>
  <si>
    <t>Preliminary April 2017</t>
  </si>
  <si>
    <t xml:space="preserve">April Preliminary </t>
  </si>
  <si>
    <t>April Preliminary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</si>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</sst>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0" fillId="0" borderId="10" xfId="0" applyNumberFormat="1" applyFont="1" applyBorder="1" applyAlignment="1" applyProtection="1">
      <alignment horizontal="right"/>
    </xf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169" fontId="12" fillId="0" borderId="11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2" fillId="0" borderId="10" xfId="0" applyNumberFormat="1" applyFont="1" applyBorder="1" applyAlignment="1" applyProtection="1"/>
    <xf numFmtId="0" fontId="12" fillId="0" borderId="10" xfId="0" applyNumberFormat="1" applyFont="1" applyBorder="1" applyAlignment="1">
      <alignment horizontal="right"/>
    </xf>
    <xf numFmtId="6" fontId="12" fillId="0" borderId="7" xfId="0" applyNumberFormat="1" applyFont="1" applyBorder="1" applyAlignment="1">
      <alignment horizontal="right"/>
    </xf>
    <xf numFmtId="8" fontId="12" fillId="0" borderId="7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2" fillId="0" borderId="2" xfId="0" applyNumberFormat="1" applyFont="1" applyBorder="1" applyAlignment="1">
      <alignment horizontal="center"/>
    </xf>
    <xf numFmtId="168" fontId="12" fillId="0" borderId="11" xfId="0" applyNumberFormat="1" applyFont="1" applyBorder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9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5" xfId="0" applyNumberFormat="1" applyFont="1" applyBorder="1" applyAlignment="1" applyProtection="1">
      <alignment horizontal="center" wrapText="1"/>
    </xf>
    <xf numFmtId="168" fontId="10" fillId="0" borderId="11" xfId="0" applyNumberFormat="1" applyFont="1" applyBorder="1" applyAlignment="1"/>
    <xf numFmtId="168" fontId="12" fillId="0" borderId="11" xfId="0" applyNumberFormat="1" applyFont="1" applyBorder="1" applyAlignment="1"/>
    <xf numFmtId="168" fontId="12" fillId="0" borderId="12" xfId="0" applyNumberFormat="1" applyFont="1" applyBorder="1" applyAlignment="1"/>
    <xf numFmtId="168" fontId="10" fillId="0" borderId="11" xfId="0" applyNumberFormat="1" applyFont="1" applyBorder="1" applyAlignment="1">
      <alignment horizontal="right"/>
    </xf>
    <xf numFmtId="168" fontId="12" fillId="0" borderId="11" xfId="0" applyNumberFormat="1" applyFont="1" applyBorder="1" applyAlignment="1">
      <alignment horizontal="right"/>
    </xf>
    <xf numFmtId="6" fontId="10" fillId="0" borderId="14" xfId="0" applyNumberFormat="1" applyFont="1" applyBorder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/>
    <xf numFmtId="10" fontId="10" fillId="0" borderId="11" xfId="0" applyNumberFormat="1" applyFont="1" applyBorder="1" applyAlignment="1" applyProtection="1">
      <alignment horizontal="center" wrapText="1"/>
    </xf>
    <xf numFmtId="10" fontId="10" fillId="0" borderId="1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L27" sqref="L2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42578125" customWidth="1"/>
    <col min="7" max="7" width="17.7109375" customWidth="1"/>
  </cols>
  <sheetData>
    <row r="1" spans="1:7" ht="18">
      <c r="A1" s="337" t="s">
        <v>0</v>
      </c>
      <c r="B1" s="337"/>
      <c r="C1" s="337"/>
      <c r="D1" s="337"/>
      <c r="E1" s="337"/>
      <c r="F1" s="337"/>
      <c r="G1" s="337"/>
    </row>
    <row r="2" spans="1:7" ht="15.75">
      <c r="A2" s="338" t="s">
        <v>71</v>
      </c>
      <c r="B2" s="338"/>
      <c r="C2" s="338"/>
      <c r="D2" s="338"/>
      <c r="E2" s="338"/>
      <c r="F2" s="338"/>
      <c r="G2" s="338"/>
    </row>
    <row r="3" spans="1:7" ht="15.75">
      <c r="A3" s="339" t="s">
        <v>1</v>
      </c>
      <c r="B3" s="339"/>
      <c r="C3" s="339"/>
      <c r="D3" s="339"/>
      <c r="E3" s="339"/>
      <c r="F3" s="339"/>
      <c r="G3" s="339"/>
    </row>
    <row r="4" spans="1:7" s="301" customFormat="1" ht="11.25">
      <c r="A4" s="340"/>
      <c r="B4" s="340"/>
      <c r="C4" s="340"/>
      <c r="D4" s="340"/>
      <c r="E4" s="340"/>
      <c r="F4" s="340"/>
      <c r="G4" s="340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3</v>
      </c>
      <c r="F6" s="21"/>
      <c r="G6" s="7">
        <v>1</v>
      </c>
    </row>
    <row r="7" spans="1:7" ht="15">
      <c r="A7" s="5" t="s">
        <v>4</v>
      </c>
      <c r="B7" s="4"/>
      <c r="D7" s="4"/>
      <c r="E7" s="7">
        <v>12165</v>
      </c>
      <c r="F7" s="21"/>
      <c r="G7" s="30">
        <f>'M&amp;O'!D22</f>
        <v>931</v>
      </c>
    </row>
    <row r="8" spans="1:7" ht="15">
      <c r="A8" s="10" t="s">
        <v>31</v>
      </c>
      <c r="B8" s="4"/>
      <c r="D8" s="4"/>
      <c r="E8" s="276">
        <v>15828215</v>
      </c>
      <c r="F8" s="27"/>
      <c r="G8" s="31">
        <f>'M&amp;O'!G22</f>
        <v>2000000</v>
      </c>
    </row>
    <row r="9" spans="1:7" ht="15">
      <c r="A9" s="10" t="s">
        <v>35</v>
      </c>
      <c r="B9" s="4"/>
      <c r="D9" s="4"/>
      <c r="E9" s="276">
        <v>16292052</v>
      </c>
      <c r="F9" s="27"/>
      <c r="G9" s="31">
        <f>'M&amp;O'!J22</f>
        <v>2050000</v>
      </c>
    </row>
    <row r="10" spans="1:7" ht="15">
      <c r="A10" s="10" t="s">
        <v>36</v>
      </c>
      <c r="B10" s="4"/>
      <c r="D10" s="4"/>
      <c r="E10" s="276">
        <v>14669164</v>
      </c>
      <c r="F10" s="27"/>
      <c r="G10" s="31">
        <f>'M&amp;O'!M22</f>
        <v>0</v>
      </c>
    </row>
    <row r="11" spans="1:7" ht="15">
      <c r="A11" s="10" t="s">
        <v>38</v>
      </c>
      <c r="B11" s="4"/>
      <c r="D11" s="4"/>
      <c r="E11" s="200">
        <v>15089564</v>
      </c>
      <c r="F11" s="27"/>
      <c r="G11" s="199">
        <v>0</v>
      </c>
    </row>
    <row r="12" spans="1:7" ht="15">
      <c r="A12" s="10" t="s">
        <v>41</v>
      </c>
      <c r="B12" s="4"/>
      <c r="D12" s="4"/>
      <c r="E12" s="200">
        <v>0</v>
      </c>
      <c r="F12" s="27"/>
      <c r="G12" s="199">
        <v>0</v>
      </c>
    </row>
    <row r="13" spans="1:7" ht="15">
      <c r="A13" s="10" t="s">
        <v>45</v>
      </c>
      <c r="B13" s="4"/>
      <c r="D13" s="4"/>
      <c r="E13" s="277">
        <v>0</v>
      </c>
      <c r="F13" s="27"/>
      <c r="G13" s="85">
        <f>'M&amp;O'!P24</f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61878995</v>
      </c>
      <c r="F14" s="32"/>
      <c r="G14" s="12">
        <f>SUM(G8:G11)</f>
        <v>4050000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</v>
      </c>
      <c r="F17" s="4"/>
      <c r="G17" s="7">
        <v>3</v>
      </c>
    </row>
    <row r="18" spans="1:7" ht="15">
      <c r="A18" s="5" t="s">
        <v>8</v>
      </c>
      <c r="B18" s="4"/>
      <c r="C18" s="8"/>
      <c r="D18" s="4"/>
      <c r="E18" s="117">
        <v>1538</v>
      </c>
      <c r="F18" s="4"/>
      <c r="G18" s="86">
        <f>Bonds!D23</f>
        <v>6834</v>
      </c>
    </row>
    <row r="19" spans="1:7" ht="15.75">
      <c r="A19" s="5" t="s">
        <v>9</v>
      </c>
      <c r="B19" s="5"/>
      <c r="C19" s="11" t="s">
        <v>5</v>
      </c>
      <c r="D19" s="4"/>
      <c r="E19" s="16">
        <v>9997500</v>
      </c>
      <c r="F19" s="17"/>
      <c r="G19" s="12">
        <f>Bonds!G23</f>
        <v>52618000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/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/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/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/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/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/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/>
      <c r="F28" s="5"/>
      <c r="G28" s="24">
        <v>0</v>
      </c>
    </row>
    <row r="29" spans="1:7" ht="15">
      <c r="A29" s="282" t="s">
        <v>48</v>
      </c>
      <c r="B29" s="5"/>
      <c r="C29" s="23"/>
      <c r="D29" s="4"/>
      <c r="E29" s="9"/>
      <c r="F29" s="5"/>
      <c r="G29" s="24">
        <v>0</v>
      </c>
    </row>
    <row r="30" spans="1:7" ht="15">
      <c r="A30" s="10" t="s">
        <v>49</v>
      </c>
      <c r="B30" s="5"/>
      <c r="C30" s="23"/>
      <c r="D30" s="4"/>
      <c r="E30" s="118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9">
        <f>SUM(E24:E30)</f>
        <v>0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1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0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275">
        <f>Transp.!I31</f>
        <v>0</v>
      </c>
      <c r="G37" s="101" t="e">
        <f>Transp.!J31</f>
        <v>#REF!</v>
      </c>
    </row>
    <row r="38" spans="1:7" ht="15">
      <c r="A38" s="10" t="s">
        <v>36</v>
      </c>
      <c r="E38" s="275">
        <f>Transp.!L31</f>
        <v>0</v>
      </c>
      <c r="G38" s="102">
        <f>Transp.!M31</f>
        <v>0</v>
      </c>
    </row>
    <row r="39" spans="1:7" ht="15">
      <c r="A39" s="10" t="s">
        <v>38</v>
      </c>
      <c r="E39" s="275">
        <f>Transp.!O31</f>
        <v>0</v>
      </c>
      <c r="G39" s="102">
        <f>Transp.!P31</f>
        <v>0</v>
      </c>
    </row>
    <row r="40" spans="1:7" ht="15">
      <c r="A40" s="10" t="s">
        <v>41</v>
      </c>
      <c r="E40" s="275">
        <f>Transp.!R31</f>
        <v>0</v>
      </c>
      <c r="G40" s="102">
        <f>Transp.!S31</f>
        <v>0</v>
      </c>
    </row>
    <row r="41" spans="1:7" ht="15">
      <c r="A41" s="10" t="s">
        <v>44</v>
      </c>
      <c r="E41" s="120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zoomScaleNormal="100" workbookViewId="0">
      <selection activeCell="E29" sqref="E29"/>
    </sheetView>
  </sheetViews>
  <sheetFormatPr defaultRowHeight="12.75"/>
  <cols>
    <col min="1" max="1" width="11.140625" customWidth="1"/>
    <col min="2" max="2" width="16.140625" customWidth="1"/>
    <col min="3" max="3" width="9.28515625" customWidth="1"/>
    <col min="4" max="4" width="9.7109375" customWidth="1"/>
    <col min="5" max="5" width="8.85546875" style="112" customWidth="1"/>
    <col min="6" max="6" width="12.28515625" style="62" customWidth="1"/>
    <col min="7" max="7" width="13.42578125" style="28" customWidth="1"/>
    <col min="8" max="8" width="8.28515625" style="45" customWidth="1"/>
    <col min="9" max="9" width="13" style="62" customWidth="1"/>
    <col min="10" max="10" width="14.28515625" style="28" customWidth="1"/>
    <col min="11" max="11" width="9.7109375" style="45" customWidth="1"/>
    <col min="12" max="12" width="12" style="62" customWidth="1"/>
    <col min="13" max="13" width="13.28515625" style="28" customWidth="1"/>
    <col min="14" max="14" width="7.85546875" style="45" customWidth="1"/>
    <col min="15" max="15" width="12.28515625" style="62" customWidth="1"/>
    <col min="16" max="16" width="12" style="28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41" t="s">
        <v>21</v>
      </c>
      <c r="B2" s="341"/>
      <c r="C2" s="341"/>
      <c r="D2" s="341"/>
      <c r="E2" s="341"/>
      <c r="F2" s="341"/>
      <c r="G2" s="341"/>
      <c r="H2" s="341"/>
      <c r="I2" s="63"/>
      <c r="L2" s="63"/>
      <c r="O2" s="63"/>
      <c r="R2" s="63"/>
    </row>
    <row r="3" spans="1:26" ht="20.25">
      <c r="A3" s="54" t="s">
        <v>72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1"/>
      <c r="C5" s="349" t="s">
        <v>12</v>
      </c>
      <c r="D5" s="349"/>
      <c r="E5" s="110"/>
      <c r="F5" s="344" t="s">
        <v>32</v>
      </c>
      <c r="G5" s="345"/>
      <c r="H5" s="346"/>
      <c r="I5" s="344" t="s">
        <v>34</v>
      </c>
      <c r="J5" s="345"/>
      <c r="K5" s="346"/>
      <c r="L5" s="344" t="s">
        <v>37</v>
      </c>
      <c r="M5" s="347"/>
      <c r="N5" s="343"/>
      <c r="O5" s="344" t="s">
        <v>39</v>
      </c>
      <c r="P5" s="347"/>
      <c r="Q5" s="343"/>
      <c r="R5" s="344" t="s">
        <v>25</v>
      </c>
      <c r="S5" s="347"/>
      <c r="T5" s="343"/>
      <c r="U5" s="344" t="s">
        <v>42</v>
      </c>
      <c r="V5" s="347"/>
      <c r="W5" s="343"/>
      <c r="X5" s="344" t="s">
        <v>43</v>
      </c>
      <c r="Y5" s="347"/>
      <c r="Z5" s="343"/>
    </row>
    <row r="6" spans="1:26">
      <c r="A6" s="33"/>
      <c r="B6" s="161"/>
      <c r="C6" s="348" t="s">
        <v>46</v>
      </c>
      <c r="D6" s="348"/>
      <c r="E6" s="110"/>
      <c r="F6" s="342" t="s">
        <v>16</v>
      </c>
      <c r="G6" s="343"/>
      <c r="H6" s="81" t="s">
        <v>18</v>
      </c>
      <c r="I6" s="342" t="s">
        <v>16</v>
      </c>
      <c r="J6" s="343"/>
      <c r="K6" s="70" t="s">
        <v>18</v>
      </c>
      <c r="L6" s="342" t="s">
        <v>16</v>
      </c>
      <c r="M6" s="343"/>
      <c r="N6" s="70" t="s">
        <v>18</v>
      </c>
      <c r="O6" s="342" t="s">
        <v>16</v>
      </c>
      <c r="P6" s="347"/>
      <c r="Q6" s="70" t="s">
        <v>18</v>
      </c>
      <c r="R6" s="342" t="s">
        <v>16</v>
      </c>
      <c r="S6" s="347"/>
      <c r="T6" s="70" t="s">
        <v>18</v>
      </c>
      <c r="U6" s="342" t="s">
        <v>16</v>
      </c>
      <c r="V6" s="347"/>
      <c r="W6" s="70" t="s">
        <v>18</v>
      </c>
      <c r="X6" s="342" t="s">
        <v>16</v>
      </c>
      <c r="Y6" s="347"/>
      <c r="Z6" s="98" t="s">
        <v>18</v>
      </c>
    </row>
    <row r="7" spans="1:26">
      <c r="A7" s="274" t="s">
        <v>13</v>
      </c>
      <c r="B7" s="269" t="s">
        <v>14</v>
      </c>
      <c r="C7" s="280" t="s">
        <v>74</v>
      </c>
      <c r="D7" s="319" t="s">
        <v>27</v>
      </c>
      <c r="E7" s="322" t="s">
        <v>28</v>
      </c>
      <c r="F7" s="270" t="s">
        <v>74</v>
      </c>
      <c r="G7" s="270" t="s">
        <v>27</v>
      </c>
      <c r="H7" s="71" t="s">
        <v>15</v>
      </c>
      <c r="I7" s="270" t="s">
        <v>74</v>
      </c>
      <c r="J7" s="270" t="s">
        <v>27</v>
      </c>
      <c r="K7" s="71" t="s">
        <v>15</v>
      </c>
      <c r="L7" s="270" t="s">
        <v>74</v>
      </c>
      <c r="M7" s="270" t="s">
        <v>27</v>
      </c>
      <c r="N7" s="71" t="s">
        <v>15</v>
      </c>
      <c r="O7" s="270" t="s">
        <v>74</v>
      </c>
      <c r="P7" s="270" t="s">
        <v>27</v>
      </c>
      <c r="Q7" s="71" t="s">
        <v>15</v>
      </c>
      <c r="R7" s="106"/>
      <c r="S7" s="65" t="s">
        <v>27</v>
      </c>
      <c r="T7" s="71" t="s">
        <v>15</v>
      </c>
      <c r="U7" s="270"/>
      <c r="V7" s="65" t="s">
        <v>27</v>
      </c>
      <c r="W7" s="71" t="s">
        <v>15</v>
      </c>
      <c r="X7" s="270"/>
      <c r="Y7" s="65" t="s">
        <v>27</v>
      </c>
      <c r="Z7" s="99" t="s">
        <v>15</v>
      </c>
    </row>
    <row r="8" spans="1:26" ht="12" customHeight="1">
      <c r="A8" s="95"/>
      <c r="B8" s="315"/>
      <c r="C8" s="265"/>
      <c r="D8" s="318"/>
      <c r="E8" s="335"/>
      <c r="F8" s="323"/>
      <c r="G8" s="87"/>
      <c r="H8" s="194"/>
      <c r="I8" s="326"/>
      <c r="J8" s="247"/>
      <c r="K8" s="194"/>
      <c r="L8" s="329"/>
      <c r="M8" s="92"/>
      <c r="N8" s="304"/>
      <c r="O8" s="331"/>
      <c r="P8" s="87"/>
      <c r="Q8" s="248"/>
      <c r="R8" s="183"/>
      <c r="S8" s="87"/>
      <c r="T8" s="88"/>
      <c r="U8" s="212"/>
      <c r="W8" s="136"/>
      <c r="X8" s="207"/>
      <c r="Z8" s="100"/>
    </row>
    <row r="9" spans="1:26" ht="12" customHeight="1">
      <c r="A9" s="95" t="s">
        <v>60</v>
      </c>
      <c r="B9" s="246"/>
      <c r="C9" s="266"/>
      <c r="D9" s="318"/>
      <c r="E9" s="335"/>
      <c r="F9" s="323"/>
      <c r="G9" s="303"/>
      <c r="H9" s="310"/>
      <c r="I9" s="326"/>
      <c r="J9" s="247"/>
      <c r="K9" s="310"/>
      <c r="L9" s="329"/>
      <c r="M9" s="92"/>
      <c r="N9" s="197"/>
      <c r="O9" s="331"/>
      <c r="P9" s="303"/>
      <c r="Q9" s="311"/>
      <c r="R9" s="302"/>
      <c r="S9" s="303"/>
      <c r="T9" s="88"/>
      <c r="U9" s="212"/>
      <c r="W9" s="100"/>
      <c r="X9" s="207"/>
      <c r="Z9" s="100"/>
    </row>
    <row r="10" spans="1:26" ht="12" customHeight="1">
      <c r="A10" s="95">
        <v>4246</v>
      </c>
      <c r="B10" s="246" t="s">
        <v>61</v>
      </c>
      <c r="C10" s="266">
        <v>7603</v>
      </c>
      <c r="D10" s="318"/>
      <c r="E10" s="335">
        <v>0.61240000000000006</v>
      </c>
      <c r="F10" s="324">
        <v>12527890</v>
      </c>
      <c r="G10" s="92"/>
      <c r="H10" s="255">
        <v>2.96</v>
      </c>
      <c r="I10" s="327">
        <v>12903727</v>
      </c>
      <c r="J10" s="187"/>
      <c r="K10" s="255">
        <v>2.96</v>
      </c>
      <c r="L10" s="329">
        <v>13290839</v>
      </c>
      <c r="M10" s="92"/>
      <c r="N10" s="197">
        <v>2.96</v>
      </c>
      <c r="O10" s="329">
        <v>13689564</v>
      </c>
      <c r="P10" s="92"/>
      <c r="Q10" s="196">
        <v>2.96</v>
      </c>
      <c r="R10" s="312"/>
      <c r="S10" s="92"/>
      <c r="T10" s="93"/>
      <c r="U10" s="313"/>
      <c r="W10" s="100"/>
      <c r="X10" s="207"/>
      <c r="Z10" s="100"/>
    </row>
    <row r="11" spans="1:26" ht="12" customHeight="1">
      <c r="A11" s="95"/>
      <c r="B11" s="246"/>
      <c r="C11" s="266"/>
      <c r="D11" s="318"/>
      <c r="E11" s="335"/>
      <c r="F11" s="323"/>
      <c r="G11" s="303"/>
      <c r="H11" s="310"/>
      <c r="I11" s="326"/>
      <c r="J11" s="247"/>
      <c r="K11" s="310"/>
      <c r="L11" s="329"/>
      <c r="M11" s="92"/>
      <c r="N11" s="197"/>
      <c r="O11" s="331"/>
      <c r="P11" s="303"/>
      <c r="Q11" s="311"/>
      <c r="R11" s="302"/>
      <c r="S11" s="303"/>
      <c r="T11" s="88"/>
      <c r="U11" s="212"/>
      <c r="W11" s="100"/>
      <c r="X11" s="207"/>
      <c r="Z11" s="100"/>
    </row>
    <row r="12" spans="1:26">
      <c r="A12" s="95" t="s">
        <v>52</v>
      </c>
      <c r="B12" s="246"/>
      <c r="C12" s="266"/>
      <c r="D12" s="320"/>
      <c r="E12" s="335"/>
      <c r="F12" s="324"/>
      <c r="G12" s="92"/>
      <c r="H12" s="255"/>
      <c r="I12" s="327"/>
      <c r="J12" s="187"/>
      <c r="K12" s="255"/>
      <c r="L12" s="329"/>
      <c r="M12" s="92"/>
      <c r="N12" s="197"/>
      <c r="O12" s="329"/>
      <c r="P12" s="92"/>
      <c r="Q12" s="196"/>
      <c r="R12" s="292"/>
      <c r="S12" s="293"/>
      <c r="T12" s="88"/>
      <c r="U12" s="212"/>
      <c r="W12" s="100"/>
      <c r="X12" s="207"/>
      <c r="Z12" s="100"/>
    </row>
    <row r="13" spans="1:26">
      <c r="A13" s="95">
        <v>10003</v>
      </c>
      <c r="B13" s="246" t="s">
        <v>53</v>
      </c>
      <c r="C13" s="266">
        <v>28</v>
      </c>
      <c r="D13" s="320"/>
      <c r="E13" s="335">
        <v>0.63290000000000002</v>
      </c>
      <c r="F13" s="324">
        <v>18325</v>
      </c>
      <c r="G13" s="92"/>
      <c r="H13" s="255">
        <v>1.07</v>
      </c>
      <c r="I13" s="327">
        <v>18325</v>
      </c>
      <c r="J13" s="187"/>
      <c r="K13" s="255">
        <v>1.07</v>
      </c>
      <c r="L13" s="329">
        <v>18325</v>
      </c>
      <c r="M13" s="92"/>
      <c r="N13" s="197">
        <v>1.07</v>
      </c>
      <c r="O13" s="329"/>
      <c r="P13" s="92"/>
      <c r="Q13" s="196"/>
      <c r="R13" s="288"/>
      <c r="S13" s="289"/>
      <c r="T13" s="88"/>
      <c r="U13" s="212"/>
      <c r="W13" s="100"/>
      <c r="X13" s="207"/>
      <c r="Z13" s="100"/>
    </row>
    <row r="14" spans="1:26">
      <c r="A14" s="95"/>
      <c r="B14" s="246"/>
      <c r="C14" s="266"/>
      <c r="D14" s="320"/>
      <c r="E14" s="335"/>
      <c r="F14" s="324"/>
      <c r="G14" s="92"/>
      <c r="H14" s="255"/>
      <c r="I14" s="327"/>
      <c r="J14" s="187"/>
      <c r="K14" s="255"/>
      <c r="L14" s="329"/>
      <c r="M14" s="92"/>
      <c r="N14" s="197"/>
      <c r="O14" s="329"/>
      <c r="P14" s="92"/>
      <c r="Q14" s="196"/>
      <c r="R14" s="288"/>
      <c r="S14" s="289"/>
      <c r="T14" s="88"/>
      <c r="U14" s="212"/>
      <c r="W14" s="100"/>
      <c r="X14" s="207"/>
      <c r="Z14" s="100"/>
    </row>
    <row r="15" spans="1:26">
      <c r="A15" s="95" t="s">
        <v>67</v>
      </c>
      <c r="B15" s="246"/>
      <c r="C15" s="266"/>
      <c r="D15" s="320"/>
      <c r="E15" s="335"/>
      <c r="F15" s="324"/>
      <c r="G15" s="92"/>
      <c r="H15" s="255"/>
      <c r="I15" s="327"/>
      <c r="J15" s="187"/>
      <c r="K15" s="255"/>
      <c r="L15" s="329"/>
      <c r="M15" s="92"/>
      <c r="N15" s="197"/>
      <c r="O15" s="329"/>
      <c r="P15" s="92"/>
      <c r="Q15" s="196"/>
      <c r="R15" s="288"/>
      <c r="S15" s="289"/>
      <c r="T15" s="88"/>
      <c r="U15" s="212"/>
      <c r="W15" s="100"/>
      <c r="X15" s="207"/>
      <c r="Z15" s="100"/>
    </row>
    <row r="16" spans="1:26">
      <c r="A16" s="95">
        <v>30303</v>
      </c>
      <c r="B16" s="246" t="s">
        <v>68</v>
      </c>
      <c r="C16" s="266"/>
      <c r="D16" s="266">
        <v>931</v>
      </c>
      <c r="E16" s="335">
        <v>0.48330000000000001</v>
      </c>
      <c r="F16" s="324"/>
      <c r="G16" s="324">
        <v>2000000</v>
      </c>
      <c r="H16" s="255">
        <v>2.41</v>
      </c>
      <c r="I16" s="327"/>
      <c r="J16" s="327">
        <v>2050000</v>
      </c>
      <c r="K16" s="255">
        <v>2.41</v>
      </c>
      <c r="L16" s="329"/>
      <c r="M16" s="92"/>
      <c r="N16" s="197"/>
      <c r="O16" s="329"/>
      <c r="P16" s="92"/>
      <c r="Q16" s="196"/>
      <c r="R16" s="288"/>
      <c r="S16" s="289"/>
      <c r="T16" s="88"/>
      <c r="U16" s="212"/>
      <c r="W16" s="100"/>
      <c r="X16" s="207"/>
      <c r="Z16" s="100"/>
    </row>
    <row r="17" spans="1:26">
      <c r="A17" s="95"/>
      <c r="B17" s="246"/>
      <c r="C17" s="266"/>
      <c r="D17" s="320"/>
      <c r="E17" s="335"/>
      <c r="F17" s="324"/>
      <c r="G17" s="92"/>
      <c r="H17" s="255"/>
      <c r="I17" s="327"/>
      <c r="J17" s="187"/>
      <c r="K17" s="255"/>
      <c r="L17" s="329"/>
      <c r="M17" s="92"/>
      <c r="N17" s="197"/>
      <c r="O17" s="329"/>
      <c r="P17" s="92"/>
      <c r="Q17" s="196"/>
      <c r="R17" s="302"/>
      <c r="S17" s="303"/>
      <c r="T17" s="88"/>
      <c r="U17" s="212"/>
      <c r="W17" s="100"/>
      <c r="X17" s="207"/>
      <c r="Z17" s="100"/>
    </row>
    <row r="18" spans="1:26">
      <c r="A18" s="95" t="s">
        <v>69</v>
      </c>
      <c r="B18" s="246"/>
      <c r="C18" s="266"/>
      <c r="D18" s="320"/>
      <c r="E18" s="335"/>
      <c r="F18" s="324"/>
      <c r="G18" s="92"/>
      <c r="H18" s="255"/>
      <c r="I18" s="327"/>
      <c r="J18" s="187"/>
      <c r="K18" s="255"/>
      <c r="L18" s="329"/>
      <c r="M18" s="92"/>
      <c r="N18" s="197"/>
      <c r="O18" s="329"/>
      <c r="P18" s="92"/>
      <c r="Q18" s="196"/>
      <c r="R18" s="302"/>
      <c r="S18" s="303"/>
      <c r="T18" s="88"/>
      <c r="U18" s="212"/>
      <c r="W18" s="100"/>
      <c r="X18" s="207"/>
      <c r="Z18" s="100"/>
    </row>
    <row r="19" spans="1:26">
      <c r="A19" s="95">
        <v>39202</v>
      </c>
      <c r="B19" s="246" t="s">
        <v>70</v>
      </c>
      <c r="C19" s="266">
        <v>4534</v>
      </c>
      <c r="D19" s="320"/>
      <c r="E19" s="335">
        <v>0.60229999999999995</v>
      </c>
      <c r="F19" s="324">
        <v>1282000</v>
      </c>
      <c r="G19" s="92"/>
      <c r="H19" s="255">
        <v>2</v>
      </c>
      <c r="I19" s="327">
        <v>1320000</v>
      </c>
      <c r="J19" s="187"/>
      <c r="K19" s="255">
        <v>2</v>
      </c>
      <c r="L19" s="329">
        <v>1360000</v>
      </c>
      <c r="M19" s="92"/>
      <c r="N19" s="197">
        <v>2</v>
      </c>
      <c r="O19" s="329">
        <v>1400000</v>
      </c>
      <c r="P19" s="92"/>
      <c r="Q19" s="196">
        <v>2</v>
      </c>
      <c r="R19" s="302"/>
      <c r="S19" s="303"/>
      <c r="T19" s="88"/>
      <c r="U19" s="212"/>
      <c r="W19" s="100"/>
      <c r="X19" s="207"/>
      <c r="Z19" s="100"/>
    </row>
    <row r="20" spans="1:26">
      <c r="A20" s="95"/>
      <c r="B20" s="246"/>
      <c r="C20" s="266"/>
      <c r="D20" s="320"/>
      <c r="E20" s="335"/>
      <c r="F20" s="324"/>
      <c r="G20" s="92"/>
      <c r="H20" s="255"/>
      <c r="I20" s="327"/>
      <c r="J20" s="187"/>
      <c r="K20" s="255"/>
      <c r="L20" s="329"/>
      <c r="M20" s="92"/>
      <c r="N20" s="197"/>
      <c r="O20" s="329"/>
      <c r="P20" s="92"/>
      <c r="Q20" s="196"/>
      <c r="R20" s="302"/>
      <c r="S20" s="303"/>
      <c r="T20" s="88"/>
      <c r="U20" s="212"/>
      <c r="W20" s="100"/>
      <c r="X20" s="207"/>
      <c r="Z20" s="100"/>
    </row>
    <row r="21" spans="1:26" ht="13.5" thickBot="1">
      <c r="A21" s="217"/>
      <c r="B21" s="316"/>
      <c r="C21" s="267"/>
      <c r="D21" s="181"/>
      <c r="E21" s="336"/>
      <c r="F21" s="325"/>
      <c r="G21" s="189"/>
      <c r="H21" s="195"/>
      <c r="I21" s="245"/>
      <c r="J21" s="189"/>
      <c r="K21" s="195"/>
      <c r="L21" s="330"/>
      <c r="M21" s="189"/>
      <c r="N21" s="249"/>
      <c r="O21" s="330"/>
      <c r="P21" s="189"/>
      <c r="Q21" s="198"/>
      <c r="R21" s="190"/>
      <c r="S21" s="191"/>
      <c r="T21" s="192"/>
      <c r="U21" s="271"/>
      <c r="V21" s="133"/>
      <c r="W21" s="185"/>
      <c r="X21" s="253"/>
      <c r="Y21" s="133"/>
      <c r="Z21" s="181"/>
    </row>
    <row r="22" spans="1:26" ht="13.5" thickTop="1">
      <c r="A22" s="33"/>
      <c r="B22" s="273" t="s">
        <v>40</v>
      </c>
      <c r="C22" s="158">
        <f>SUM(C8:C21)</f>
        <v>12165</v>
      </c>
      <c r="D22" s="321">
        <f>SUM(D8:D21)</f>
        <v>931</v>
      </c>
      <c r="E22" s="159"/>
      <c r="F22" s="272">
        <f>SUM(F8:F21)</f>
        <v>13828215</v>
      </c>
      <c r="G22" s="328">
        <f>SUM(G8:G21)</f>
        <v>2000000</v>
      </c>
      <c r="H22" s="160"/>
      <c r="I22" s="210">
        <f>SUM(I8:I21)</f>
        <v>14242052</v>
      </c>
      <c r="J22" s="328">
        <f>SUM(J8:J21)</f>
        <v>2050000</v>
      </c>
      <c r="K22" s="160"/>
      <c r="L22" s="272">
        <f>SUM(L8:L21)</f>
        <v>14669164</v>
      </c>
      <c r="M22" s="328">
        <f>SUM(M21:M21)</f>
        <v>0</v>
      </c>
      <c r="N22" s="160"/>
      <c r="O22" s="272">
        <f>SUM(O8:O21)</f>
        <v>15089564</v>
      </c>
      <c r="P22" s="328">
        <f>SUM(P21:P21)</f>
        <v>0</v>
      </c>
      <c r="Q22" s="160"/>
      <c r="U22" s="254">
        <f>SUM(U8:U21)</f>
        <v>0</v>
      </c>
      <c r="W22" s="80"/>
      <c r="X22" s="239">
        <f>SUM(X8:X21)</f>
        <v>0</v>
      </c>
      <c r="Z22" s="100"/>
    </row>
    <row r="23" spans="1:26">
      <c r="A23" s="75"/>
      <c r="C23" s="170"/>
      <c r="D23" s="37"/>
      <c r="E23" s="111"/>
      <c r="F23" s="141"/>
      <c r="G23" s="92"/>
      <c r="H23" s="144"/>
      <c r="I23" s="141"/>
      <c r="J23" s="92"/>
      <c r="K23" s="144"/>
      <c r="L23" s="141"/>
      <c r="M23" s="92"/>
      <c r="N23" s="144"/>
      <c r="O23" s="141"/>
      <c r="P23" s="92"/>
      <c r="Q23" s="147"/>
      <c r="R23" s="61"/>
      <c r="S23" s="87"/>
      <c r="T23" s="88"/>
      <c r="W23" s="100"/>
      <c r="Z23" s="100"/>
    </row>
    <row r="24" spans="1:26">
      <c r="A24" s="75"/>
      <c r="C24" s="170"/>
      <c r="D24" s="37"/>
      <c r="E24" s="111"/>
      <c r="F24" s="141"/>
      <c r="G24" s="92"/>
      <c r="H24" s="144"/>
      <c r="I24" s="141"/>
      <c r="J24" s="92"/>
      <c r="K24" s="144"/>
      <c r="L24" s="141"/>
      <c r="M24" s="92"/>
      <c r="N24" s="144"/>
      <c r="O24" s="141"/>
      <c r="P24" s="92"/>
      <c r="Q24" s="147"/>
      <c r="R24" s="61"/>
      <c r="S24" s="87"/>
      <c r="T24" s="88"/>
    </row>
    <row r="25" spans="1:26">
      <c r="A25" s="75"/>
      <c r="B25" s="89" t="s">
        <v>20</v>
      </c>
      <c r="C25" s="170"/>
      <c r="D25" s="37"/>
      <c r="E25" s="111"/>
      <c r="F25" s="141"/>
      <c r="G25" s="92"/>
      <c r="H25" s="144"/>
      <c r="I25" s="141"/>
      <c r="J25" s="92"/>
      <c r="K25" s="144"/>
      <c r="L25" s="141"/>
      <c r="M25" s="92"/>
      <c r="N25" s="144"/>
      <c r="O25" s="141"/>
      <c r="P25" s="92"/>
      <c r="Q25" s="147"/>
      <c r="R25" s="61"/>
      <c r="S25" s="87"/>
      <c r="T25" s="88"/>
    </row>
    <row r="26" spans="1:26">
      <c r="A26" s="75"/>
      <c r="C26" s="170"/>
      <c r="D26" s="37"/>
      <c r="E26" s="111"/>
      <c r="F26" s="141"/>
      <c r="G26" s="92"/>
      <c r="H26" s="144"/>
      <c r="I26" s="141"/>
      <c r="J26" s="92"/>
      <c r="K26" s="144"/>
      <c r="L26" s="141"/>
      <c r="M26" s="92"/>
      <c r="N26" s="144"/>
      <c r="O26" s="141"/>
      <c r="P26" s="92"/>
      <c r="Q26" s="147"/>
      <c r="R26" s="61"/>
      <c r="S26" s="87"/>
      <c r="T26" s="88"/>
    </row>
    <row r="27" spans="1:26">
      <c r="A27" s="75"/>
      <c r="B27" s="314"/>
      <c r="C27" s="170"/>
      <c r="D27" s="37"/>
      <c r="E27" s="111"/>
      <c r="F27" s="141"/>
      <c r="G27" s="92"/>
      <c r="H27" s="144"/>
      <c r="I27" s="141"/>
      <c r="J27" s="92"/>
      <c r="K27" s="144"/>
      <c r="L27" s="141"/>
      <c r="M27" s="92"/>
      <c r="N27" s="144"/>
      <c r="O27" s="141"/>
      <c r="P27" s="92"/>
      <c r="Q27" s="147"/>
      <c r="R27" s="61"/>
      <c r="S27" s="87"/>
      <c r="T27" s="88"/>
    </row>
    <row r="28" spans="1:26">
      <c r="A28" s="139"/>
      <c r="C28" s="170"/>
      <c r="D28" s="37"/>
      <c r="E28" s="111"/>
      <c r="F28" s="141"/>
      <c r="G28" s="92"/>
      <c r="H28" s="144"/>
      <c r="I28" s="141"/>
      <c r="J28" s="92"/>
      <c r="K28" s="144"/>
      <c r="L28" s="141"/>
      <c r="M28" s="92"/>
      <c r="N28" s="144"/>
      <c r="O28" s="141"/>
      <c r="P28" s="92"/>
      <c r="Q28" s="147"/>
      <c r="R28" s="61"/>
      <c r="S28" s="87"/>
      <c r="T28" s="88"/>
    </row>
    <row r="29" spans="1:26">
      <c r="A29" s="75"/>
      <c r="C29" s="170"/>
      <c r="D29" s="37"/>
      <c r="E29" s="111"/>
      <c r="F29" s="141"/>
      <c r="G29" s="92"/>
      <c r="H29" s="144"/>
      <c r="I29" s="141"/>
      <c r="J29" s="92"/>
      <c r="K29" s="144"/>
      <c r="L29" s="141"/>
      <c r="M29" s="92"/>
      <c r="N29" s="144"/>
      <c r="O29" s="141"/>
      <c r="P29" s="92"/>
      <c r="Q29" s="147"/>
      <c r="R29" s="61"/>
      <c r="S29" s="87"/>
      <c r="T29" s="88"/>
    </row>
    <row r="30" spans="1:26">
      <c r="A30" s="75"/>
      <c r="C30" s="170"/>
      <c r="D30" s="37"/>
      <c r="E30" s="111"/>
      <c r="F30" s="141"/>
      <c r="G30" s="92"/>
      <c r="H30" s="144"/>
      <c r="I30" s="141"/>
      <c r="J30" s="92"/>
      <c r="K30" s="144"/>
      <c r="L30" s="141"/>
      <c r="M30" s="92"/>
      <c r="N30" s="144"/>
      <c r="O30" s="141"/>
      <c r="P30" s="92"/>
      <c r="Q30" s="147"/>
      <c r="R30" s="61"/>
      <c r="S30" s="87"/>
      <c r="T30" s="88"/>
    </row>
    <row r="31" spans="1:26">
      <c r="A31" s="75"/>
      <c r="C31" s="170"/>
      <c r="D31" s="37"/>
      <c r="E31" s="111"/>
      <c r="F31" s="141"/>
      <c r="G31" s="92"/>
      <c r="H31" s="144"/>
      <c r="I31" s="141"/>
      <c r="J31" s="92"/>
      <c r="K31" s="144"/>
      <c r="L31" s="141"/>
      <c r="M31" s="92"/>
      <c r="N31" s="144"/>
      <c r="O31" s="141"/>
      <c r="P31" s="92"/>
      <c r="Q31" s="147"/>
      <c r="R31" s="61"/>
      <c r="S31" s="87"/>
      <c r="T31" s="88"/>
    </row>
    <row r="32" spans="1:26">
      <c r="A32" s="75"/>
      <c r="C32" s="170"/>
      <c r="D32" s="37"/>
      <c r="E32" s="111"/>
      <c r="F32" s="141"/>
      <c r="G32" s="92"/>
      <c r="H32" s="144"/>
      <c r="I32" s="141"/>
      <c r="J32" s="92"/>
      <c r="K32" s="144"/>
      <c r="L32" s="141"/>
      <c r="M32" s="92"/>
      <c r="N32" s="144"/>
      <c r="O32" s="141"/>
      <c r="P32" s="92"/>
      <c r="Q32" s="147"/>
      <c r="R32" s="61"/>
      <c r="S32" s="87"/>
      <c r="T32" s="88"/>
    </row>
    <row r="33" spans="1:20">
      <c r="A33" s="139"/>
      <c r="C33" s="170"/>
      <c r="D33" s="37"/>
      <c r="E33" s="111"/>
      <c r="F33" s="141"/>
      <c r="G33" s="92"/>
      <c r="H33" s="144"/>
      <c r="I33" s="141"/>
      <c r="J33" s="92"/>
      <c r="K33" s="144"/>
      <c r="L33" s="141"/>
      <c r="M33" s="92"/>
      <c r="N33" s="144"/>
      <c r="O33" s="141"/>
      <c r="P33" s="92"/>
      <c r="Q33" s="147"/>
      <c r="R33" s="61"/>
      <c r="S33" s="87"/>
      <c r="T33" s="88"/>
    </row>
    <row r="34" spans="1:20">
      <c r="A34" s="75"/>
      <c r="C34" s="76"/>
    </row>
    <row r="35" spans="1:20">
      <c r="A35" s="75"/>
      <c r="C35" s="76"/>
    </row>
    <row r="36" spans="1:20">
      <c r="A36" s="75"/>
      <c r="C36" s="170"/>
      <c r="D36" s="37"/>
      <c r="E36" s="111"/>
      <c r="F36" s="141"/>
      <c r="G36" s="92"/>
      <c r="H36" s="144"/>
      <c r="I36" s="141"/>
      <c r="J36" s="92"/>
      <c r="K36" s="144"/>
      <c r="L36" s="141"/>
      <c r="M36" s="92"/>
      <c r="N36" s="144"/>
      <c r="O36" s="141"/>
      <c r="P36" s="92"/>
      <c r="Q36" s="147"/>
      <c r="R36" s="61"/>
      <c r="S36" s="87"/>
      <c r="T36" s="88"/>
    </row>
    <row r="37" spans="1:20">
      <c r="A37" s="75"/>
      <c r="C37" s="76"/>
    </row>
    <row r="38" spans="1:20">
      <c r="A38" s="75"/>
      <c r="C38" s="170"/>
      <c r="D38" s="37"/>
      <c r="E38" s="111"/>
      <c r="F38" s="141"/>
      <c r="G38" s="92"/>
      <c r="H38" s="144"/>
      <c r="I38" s="141"/>
      <c r="J38" s="92"/>
      <c r="K38" s="144"/>
      <c r="L38" s="141"/>
      <c r="M38" s="92"/>
      <c r="N38" s="144"/>
      <c r="O38" s="141"/>
      <c r="P38" s="92"/>
      <c r="Q38" s="147"/>
      <c r="R38" s="61"/>
      <c r="S38" s="87"/>
      <c r="T38" s="88"/>
    </row>
    <row r="39" spans="1:20">
      <c r="A39" s="75"/>
      <c r="C39" s="170"/>
      <c r="D39" s="37"/>
      <c r="E39" s="111"/>
      <c r="F39" s="141"/>
      <c r="G39" s="92"/>
      <c r="H39" s="144"/>
      <c r="I39" s="141"/>
      <c r="J39" s="92"/>
      <c r="K39" s="144"/>
      <c r="L39" s="141"/>
      <c r="M39" s="92"/>
      <c r="N39" s="144"/>
      <c r="O39" s="141"/>
      <c r="P39" s="92"/>
      <c r="Q39" s="147"/>
      <c r="R39" s="61"/>
      <c r="S39" s="87"/>
      <c r="T39" s="88"/>
    </row>
    <row r="40" spans="1:20">
      <c r="A40" s="75"/>
      <c r="C40" s="170"/>
      <c r="D40" s="37"/>
      <c r="E40" s="111"/>
      <c r="F40" s="141"/>
      <c r="G40" s="92"/>
      <c r="H40" s="173"/>
      <c r="I40" s="141"/>
      <c r="J40" s="92"/>
      <c r="K40" s="173"/>
      <c r="L40" s="141"/>
      <c r="M40" s="92"/>
      <c r="N40" s="144"/>
      <c r="O40" s="141"/>
      <c r="P40" s="92"/>
      <c r="Q40" s="147"/>
      <c r="R40" s="61"/>
      <c r="S40" s="87"/>
      <c r="T40" s="88"/>
    </row>
    <row r="41" spans="1:20">
      <c r="A41" s="75"/>
      <c r="C41" s="170"/>
      <c r="D41" s="37"/>
      <c r="E41" s="111"/>
      <c r="F41" s="141"/>
      <c r="G41" s="92"/>
      <c r="H41" s="173"/>
      <c r="I41" s="141"/>
      <c r="J41" s="92"/>
      <c r="K41" s="173"/>
      <c r="L41" s="141"/>
      <c r="M41" s="92"/>
      <c r="N41" s="144"/>
      <c r="O41" s="141"/>
      <c r="P41" s="92"/>
      <c r="Q41" s="147"/>
      <c r="R41" s="61"/>
      <c r="S41" s="87"/>
      <c r="T41" s="88"/>
    </row>
    <row r="42" spans="1:20">
      <c r="A42" s="139"/>
      <c r="C42" s="170"/>
      <c r="D42" s="37"/>
      <c r="E42" s="111"/>
      <c r="F42" s="141"/>
      <c r="G42" s="92"/>
      <c r="H42" s="173"/>
      <c r="I42" s="141"/>
      <c r="J42" s="92"/>
      <c r="K42" s="173"/>
      <c r="L42" s="141"/>
      <c r="M42" s="92"/>
      <c r="N42" s="144"/>
      <c r="O42" s="141"/>
      <c r="P42" s="92"/>
      <c r="Q42" s="147"/>
      <c r="R42" s="61"/>
      <c r="S42" s="87"/>
      <c r="T42" s="88"/>
    </row>
    <row r="43" spans="1:20">
      <c r="A43" s="75"/>
      <c r="C43" s="170"/>
      <c r="D43" s="37"/>
      <c r="E43" s="111"/>
      <c r="F43" s="141"/>
      <c r="G43" s="92"/>
      <c r="H43" s="144"/>
      <c r="I43" s="141"/>
      <c r="J43" s="92"/>
      <c r="K43" s="179"/>
      <c r="L43" s="141"/>
      <c r="M43" s="92"/>
      <c r="N43" s="144"/>
      <c r="O43" s="141"/>
      <c r="P43" s="92"/>
      <c r="Q43" s="147"/>
      <c r="R43" s="61"/>
      <c r="S43" s="87"/>
      <c r="T43" s="88"/>
    </row>
    <row r="44" spans="1:20">
      <c r="A44" s="75"/>
      <c r="C44" s="170"/>
      <c r="D44" s="37"/>
      <c r="E44" s="111"/>
      <c r="F44" s="141"/>
      <c r="G44" s="92"/>
      <c r="H44" s="144"/>
      <c r="I44" s="141"/>
      <c r="J44" s="92"/>
      <c r="K44" s="179"/>
      <c r="L44" s="141"/>
      <c r="M44" s="92"/>
      <c r="N44" s="144"/>
      <c r="O44" s="141"/>
      <c r="P44" s="92"/>
      <c r="Q44" s="147"/>
      <c r="R44" s="61"/>
      <c r="S44" s="87"/>
      <c r="T44" s="88"/>
    </row>
    <row r="45" spans="1:20">
      <c r="A45" s="75"/>
      <c r="C45" s="170"/>
      <c r="D45" s="37"/>
      <c r="E45" s="111"/>
      <c r="F45" s="141"/>
      <c r="G45" s="92"/>
      <c r="H45" s="144"/>
      <c r="I45" s="141"/>
      <c r="J45" s="92"/>
      <c r="K45" s="179"/>
      <c r="L45" s="141"/>
      <c r="M45" s="92"/>
      <c r="N45" s="144"/>
      <c r="O45" s="141"/>
      <c r="P45" s="92"/>
      <c r="Q45" s="147"/>
      <c r="R45" s="61"/>
      <c r="S45" s="87"/>
      <c r="T45" s="88"/>
    </row>
    <row r="46" spans="1:20">
      <c r="A46" s="75"/>
      <c r="C46" s="170"/>
      <c r="D46" s="37"/>
      <c r="E46" s="111"/>
      <c r="F46" s="141"/>
      <c r="G46" s="92"/>
      <c r="H46" s="144"/>
      <c r="I46" s="141"/>
      <c r="J46" s="92"/>
      <c r="K46" s="179"/>
      <c r="L46" s="141"/>
      <c r="M46" s="92"/>
      <c r="N46" s="144"/>
      <c r="O46" s="141"/>
      <c r="P46" s="92"/>
      <c r="Q46" s="147"/>
      <c r="R46" s="61"/>
      <c r="S46" s="87"/>
      <c r="T46" s="88"/>
    </row>
    <row r="47" spans="1:20">
      <c r="A47" s="75"/>
      <c r="C47" s="170"/>
      <c r="D47" s="37"/>
      <c r="E47" s="111"/>
      <c r="F47" s="141"/>
      <c r="G47" s="92"/>
      <c r="H47" s="144"/>
      <c r="I47" s="141"/>
      <c r="J47" s="92"/>
      <c r="K47" s="179"/>
      <c r="L47" s="141"/>
      <c r="M47" s="92"/>
      <c r="N47" s="144"/>
      <c r="O47" s="141"/>
      <c r="P47" s="92"/>
      <c r="Q47" s="147"/>
      <c r="R47" s="61"/>
      <c r="S47" s="87"/>
      <c r="T47" s="88"/>
    </row>
    <row r="48" spans="1:20">
      <c r="A48" s="75"/>
      <c r="C48" s="170"/>
      <c r="D48" s="37"/>
      <c r="E48" s="111"/>
      <c r="F48" s="141"/>
      <c r="G48" s="92"/>
      <c r="H48" s="144"/>
      <c r="I48" s="141"/>
      <c r="J48" s="92"/>
      <c r="K48" s="179"/>
      <c r="L48" s="141"/>
      <c r="M48" s="92"/>
      <c r="N48" s="144"/>
      <c r="O48" s="141"/>
      <c r="P48" s="92"/>
      <c r="Q48" s="147"/>
      <c r="R48" s="61"/>
      <c r="S48" s="87"/>
      <c r="T48" s="88"/>
    </row>
    <row r="49" spans="1:20">
      <c r="A49" s="75"/>
      <c r="C49" s="170"/>
      <c r="D49" s="37"/>
      <c r="E49" s="111"/>
      <c r="F49" s="141"/>
      <c r="G49" s="92"/>
      <c r="H49" s="144"/>
      <c r="I49" s="141"/>
      <c r="J49" s="92"/>
      <c r="K49" s="179"/>
      <c r="L49" s="141"/>
      <c r="M49" s="92"/>
      <c r="N49" s="144"/>
      <c r="O49" s="141"/>
      <c r="P49" s="92"/>
      <c r="Q49" s="147"/>
      <c r="R49" s="61"/>
      <c r="S49" s="87"/>
      <c r="T49" s="88"/>
    </row>
    <row r="50" spans="1:20">
      <c r="A50" s="75"/>
      <c r="C50" s="170"/>
      <c r="D50" s="37"/>
      <c r="E50" s="111"/>
      <c r="F50" s="141"/>
      <c r="G50" s="92"/>
      <c r="H50" s="144"/>
      <c r="I50" s="141"/>
      <c r="J50" s="92"/>
      <c r="K50" s="179"/>
      <c r="L50" s="141"/>
      <c r="M50" s="92"/>
      <c r="N50" s="144"/>
      <c r="O50" s="141"/>
      <c r="P50" s="92"/>
      <c r="Q50" s="147"/>
      <c r="R50" s="61"/>
      <c r="S50" s="87"/>
      <c r="T50" s="88"/>
    </row>
    <row r="51" spans="1:20">
      <c r="A51" s="75"/>
      <c r="C51" s="170"/>
      <c r="D51" s="37"/>
      <c r="E51" s="111"/>
      <c r="F51" s="141"/>
      <c r="G51" s="92"/>
      <c r="H51" s="144"/>
      <c r="I51" s="141"/>
      <c r="J51" s="92"/>
      <c r="K51" s="179"/>
      <c r="L51" s="141"/>
      <c r="M51" s="92"/>
      <c r="N51" s="144"/>
      <c r="O51" s="141"/>
      <c r="P51" s="92"/>
      <c r="Q51" s="147"/>
      <c r="R51" s="61"/>
      <c r="S51" s="87"/>
      <c r="T51" s="88"/>
    </row>
    <row r="52" spans="1:20">
      <c r="A52" s="75"/>
      <c r="C52" s="170"/>
      <c r="D52" s="37"/>
      <c r="E52" s="111"/>
      <c r="F52" s="141"/>
      <c r="G52" s="92"/>
      <c r="H52" s="144"/>
      <c r="I52" s="141"/>
      <c r="J52" s="92"/>
      <c r="K52" s="179"/>
      <c r="L52" s="141"/>
      <c r="M52" s="92"/>
      <c r="N52" s="144"/>
      <c r="O52" s="141"/>
      <c r="P52" s="92"/>
      <c r="Q52" s="147"/>
      <c r="R52" s="61"/>
      <c r="S52" s="87"/>
      <c r="T52" s="88"/>
    </row>
    <row r="53" spans="1:20">
      <c r="A53" s="75"/>
      <c r="C53" s="170"/>
      <c r="D53" s="37"/>
      <c r="E53" s="111"/>
      <c r="F53" s="141"/>
      <c r="G53" s="92"/>
      <c r="H53" s="144"/>
      <c r="I53" s="141"/>
      <c r="J53" s="92"/>
      <c r="K53" s="178"/>
      <c r="L53" s="141"/>
      <c r="M53" s="92"/>
      <c r="N53" s="144"/>
      <c r="O53" s="141"/>
      <c r="P53" s="92"/>
      <c r="Q53" s="147"/>
      <c r="R53" s="61"/>
      <c r="S53" s="87"/>
      <c r="T53" s="88"/>
    </row>
    <row r="54" spans="1:20">
      <c r="A54" s="139"/>
      <c r="C54" s="170"/>
      <c r="D54" s="37"/>
      <c r="E54" s="111"/>
      <c r="F54" s="141"/>
      <c r="G54" s="92"/>
      <c r="H54" s="144"/>
      <c r="I54" s="141"/>
      <c r="J54" s="92"/>
      <c r="K54" s="144"/>
      <c r="L54" s="141"/>
      <c r="M54" s="92"/>
      <c r="N54" s="144"/>
      <c r="O54" s="141"/>
      <c r="P54" s="92"/>
      <c r="Q54" s="147"/>
      <c r="R54" s="61"/>
      <c r="S54" s="87"/>
      <c r="T54" s="88"/>
    </row>
    <row r="55" spans="1:20">
      <c r="A55" s="75"/>
      <c r="C55" s="170"/>
      <c r="D55" s="37"/>
      <c r="E55" s="111"/>
      <c r="F55" s="141"/>
      <c r="G55" s="92"/>
      <c r="H55" s="144"/>
      <c r="I55" s="141"/>
      <c r="J55" s="92"/>
      <c r="K55" s="144"/>
      <c r="L55" s="141"/>
      <c r="M55" s="92"/>
      <c r="N55" s="144"/>
      <c r="O55" s="141"/>
      <c r="P55" s="92"/>
      <c r="Q55" s="147"/>
      <c r="R55" s="61"/>
      <c r="S55" s="87"/>
      <c r="T55" s="88"/>
    </row>
    <row r="56" spans="1:20">
      <c r="A56" s="75"/>
      <c r="C56" s="170"/>
      <c r="D56" s="37"/>
      <c r="E56" s="111"/>
      <c r="F56" s="141"/>
      <c r="G56" s="92"/>
      <c r="H56" s="144"/>
      <c r="I56" s="141"/>
      <c r="J56" s="92"/>
      <c r="K56" s="144"/>
      <c r="L56" s="141"/>
      <c r="M56" s="92"/>
      <c r="N56" s="144"/>
      <c r="O56" s="141"/>
      <c r="P56" s="92"/>
      <c r="Q56" s="147"/>
      <c r="R56" s="61"/>
      <c r="S56" s="87"/>
      <c r="T56" s="88"/>
    </row>
    <row r="57" spans="1:20">
      <c r="A57" s="139"/>
      <c r="C57" s="170"/>
      <c r="D57" s="37"/>
      <c r="E57" s="111"/>
      <c r="F57" s="141"/>
      <c r="G57" s="92"/>
      <c r="H57" s="144"/>
      <c r="I57" s="141"/>
      <c r="J57" s="92"/>
      <c r="K57" s="144"/>
      <c r="L57" s="141"/>
      <c r="M57" s="92"/>
      <c r="N57" s="144"/>
      <c r="O57" s="141"/>
      <c r="P57" s="92"/>
      <c r="Q57" s="147"/>
      <c r="R57" s="61"/>
      <c r="S57" s="87"/>
      <c r="T57" s="88"/>
    </row>
    <row r="58" spans="1:20">
      <c r="A58" s="75"/>
      <c r="C58" s="170"/>
      <c r="D58" s="37"/>
      <c r="E58" s="111"/>
      <c r="F58" s="141"/>
      <c r="G58" s="92"/>
      <c r="H58" s="144"/>
      <c r="I58" s="141"/>
      <c r="J58" s="92"/>
      <c r="K58" s="144"/>
      <c r="L58" s="141"/>
      <c r="M58" s="92"/>
      <c r="N58" s="144"/>
      <c r="O58" s="141"/>
      <c r="P58" s="92"/>
      <c r="Q58" s="147"/>
      <c r="R58" s="61"/>
      <c r="S58" s="87"/>
      <c r="T58" s="88"/>
    </row>
    <row r="59" spans="1:20">
      <c r="A59" s="75"/>
      <c r="C59" s="170"/>
      <c r="D59" s="37"/>
      <c r="E59" s="111"/>
      <c r="F59" s="141"/>
      <c r="G59" s="92"/>
      <c r="H59" s="144"/>
      <c r="I59" s="141"/>
      <c r="J59" s="92"/>
      <c r="K59" s="144"/>
      <c r="L59" s="141"/>
      <c r="M59" s="92"/>
      <c r="N59" s="144"/>
      <c r="O59" s="141"/>
      <c r="P59" s="92"/>
      <c r="Q59" s="147"/>
      <c r="R59" s="61"/>
      <c r="S59" s="87"/>
      <c r="T59" s="88"/>
    </row>
    <row r="60" spans="1:20">
      <c r="A60" s="75"/>
      <c r="C60" s="170"/>
      <c r="D60" s="37"/>
      <c r="E60" s="111"/>
      <c r="F60" s="141"/>
      <c r="G60" s="92"/>
      <c r="H60" s="144"/>
      <c r="I60" s="141"/>
      <c r="J60" s="92"/>
      <c r="K60" s="144"/>
      <c r="L60" s="141"/>
      <c r="M60" s="92"/>
      <c r="N60" s="144"/>
      <c r="O60" s="141"/>
      <c r="P60" s="92"/>
      <c r="Q60" s="147"/>
      <c r="R60" s="61"/>
      <c r="S60" s="87"/>
      <c r="T60" s="88"/>
    </row>
    <row r="61" spans="1:20">
      <c r="A61" s="139"/>
      <c r="C61" s="170"/>
      <c r="D61" s="37"/>
      <c r="E61" s="111"/>
      <c r="F61" s="141"/>
      <c r="G61" s="92"/>
      <c r="H61" s="144"/>
      <c r="I61" s="141"/>
      <c r="J61" s="92"/>
      <c r="K61" s="144"/>
      <c r="L61" s="141"/>
      <c r="M61" s="92"/>
      <c r="N61" s="144"/>
      <c r="O61" s="141"/>
      <c r="P61" s="92"/>
      <c r="Q61" s="147"/>
      <c r="R61" s="61"/>
      <c r="S61" s="87"/>
      <c r="T61" s="88"/>
    </row>
    <row r="62" spans="1:20">
      <c r="A62" s="75"/>
      <c r="C62" s="170"/>
      <c r="D62" s="37"/>
      <c r="E62" s="111"/>
      <c r="F62" s="141"/>
      <c r="G62" s="92"/>
      <c r="H62" s="144"/>
      <c r="I62" s="141"/>
      <c r="J62" s="92"/>
      <c r="K62" s="144"/>
      <c r="L62" s="141"/>
      <c r="M62" s="92"/>
      <c r="N62" s="144"/>
      <c r="O62" s="141"/>
      <c r="P62" s="92"/>
      <c r="Q62" s="147"/>
      <c r="R62" s="61"/>
      <c r="S62" s="87"/>
      <c r="T62" s="88"/>
    </row>
    <row r="63" spans="1:20">
      <c r="A63" s="75"/>
      <c r="C63" s="170"/>
      <c r="D63" s="37"/>
      <c r="E63" s="111"/>
      <c r="F63" s="141"/>
      <c r="G63" s="92"/>
      <c r="H63" s="144"/>
      <c r="I63" s="141"/>
      <c r="J63" s="92"/>
      <c r="K63" s="144"/>
      <c r="L63" s="141"/>
      <c r="M63" s="92"/>
      <c r="N63" s="144"/>
      <c r="O63" s="141"/>
      <c r="P63" s="92"/>
      <c r="Q63" s="147"/>
      <c r="R63" s="61"/>
      <c r="S63" s="87"/>
      <c r="T63" s="88"/>
    </row>
    <row r="64" spans="1:20">
      <c r="A64" s="75"/>
      <c r="C64" s="170"/>
      <c r="D64" s="37"/>
      <c r="E64" s="111"/>
      <c r="F64" s="141"/>
      <c r="G64" s="92"/>
      <c r="H64" s="173"/>
      <c r="I64" s="141"/>
      <c r="J64" s="92"/>
      <c r="K64" s="173"/>
      <c r="L64" s="141"/>
      <c r="M64" s="92"/>
      <c r="N64" s="144"/>
      <c r="O64" s="141"/>
      <c r="P64" s="92"/>
      <c r="Q64" s="147"/>
      <c r="R64" s="61"/>
      <c r="S64" s="87"/>
      <c r="T64" s="88"/>
    </row>
    <row r="65" spans="1:21">
      <c r="A65" s="95"/>
      <c r="B65" s="74"/>
      <c r="C65" s="100"/>
      <c r="D65" s="37"/>
      <c r="E65" s="111"/>
      <c r="F65" s="142"/>
      <c r="G65" s="87"/>
      <c r="H65" s="145"/>
      <c r="I65" s="142"/>
      <c r="J65" s="87"/>
      <c r="K65" s="145"/>
      <c r="L65" s="142"/>
      <c r="M65" s="87"/>
      <c r="N65" s="145"/>
      <c r="O65" s="142"/>
      <c r="P65" s="87"/>
      <c r="Q65" s="146"/>
      <c r="R65" s="61"/>
      <c r="S65" s="87"/>
      <c r="T65" s="88"/>
    </row>
    <row r="66" spans="1:21">
      <c r="A66" s="95"/>
      <c r="B66" s="74"/>
      <c r="C66" s="100"/>
      <c r="D66" s="37"/>
      <c r="E66" s="111"/>
      <c r="F66" s="142"/>
      <c r="G66" s="87"/>
      <c r="H66" s="145"/>
      <c r="I66" s="142"/>
      <c r="J66" s="87"/>
      <c r="K66" s="145"/>
      <c r="L66" s="142"/>
      <c r="M66" s="87"/>
      <c r="N66" s="145"/>
      <c r="O66" s="142"/>
      <c r="P66" s="87"/>
      <c r="Q66" s="146"/>
      <c r="R66" s="61"/>
      <c r="S66" s="87"/>
      <c r="T66" s="88"/>
    </row>
    <row r="67" spans="1:21" s="89" customFormat="1">
      <c r="A67" s="75"/>
      <c r="B67"/>
      <c r="C67" s="170"/>
      <c r="D67" s="90"/>
      <c r="E67" s="138"/>
      <c r="F67" s="141"/>
      <c r="G67" s="92"/>
      <c r="H67" s="144"/>
      <c r="I67" s="141"/>
      <c r="J67" s="92"/>
      <c r="K67" s="144"/>
      <c r="L67" s="141"/>
      <c r="M67" s="92"/>
      <c r="N67" s="144"/>
      <c r="O67" s="141"/>
      <c r="P67" s="92"/>
      <c r="Q67" s="147"/>
      <c r="R67" s="91"/>
      <c r="S67" s="92"/>
      <c r="T67" s="93"/>
      <c r="U67" s="94"/>
    </row>
    <row r="68" spans="1:21" s="89" customFormat="1">
      <c r="A68" s="75"/>
      <c r="B68"/>
      <c r="C68" s="170"/>
      <c r="D68" s="90"/>
      <c r="E68" s="138"/>
      <c r="F68" s="141"/>
      <c r="G68" s="92"/>
      <c r="H68" s="144"/>
      <c r="I68" s="141"/>
      <c r="J68" s="92"/>
      <c r="K68" s="144"/>
      <c r="L68" s="141"/>
      <c r="M68" s="92"/>
      <c r="N68" s="144"/>
      <c r="O68" s="141"/>
      <c r="P68" s="92"/>
      <c r="Q68" s="147"/>
      <c r="R68" s="91"/>
      <c r="S68" s="92"/>
      <c r="T68" s="93"/>
      <c r="U68" s="94"/>
    </row>
    <row r="69" spans="1:21" s="89" customFormat="1">
      <c r="A69" s="75"/>
      <c r="B69"/>
      <c r="C69" s="170"/>
      <c r="D69" s="90"/>
      <c r="E69" s="138"/>
      <c r="F69" s="141"/>
      <c r="G69" s="92"/>
      <c r="H69" s="144"/>
      <c r="I69" s="141"/>
      <c r="J69" s="92"/>
      <c r="K69" s="144"/>
      <c r="L69" s="141"/>
      <c r="M69" s="92"/>
      <c r="N69" s="144"/>
      <c r="O69" s="141"/>
      <c r="P69" s="92"/>
      <c r="Q69" s="147"/>
      <c r="R69" s="91"/>
      <c r="S69" s="92"/>
      <c r="T69" s="93"/>
      <c r="U69" s="94"/>
    </row>
    <row r="70" spans="1:21">
      <c r="A70" s="75"/>
      <c r="C70" s="170"/>
      <c r="F70" s="143"/>
      <c r="H70" s="171"/>
      <c r="I70" s="152"/>
      <c r="K70" s="171"/>
      <c r="L70" s="152"/>
      <c r="N70" s="171"/>
      <c r="O70" s="152"/>
      <c r="Q70" s="148"/>
    </row>
    <row r="71" spans="1:21" s="89" customFormat="1">
      <c r="A71" s="75"/>
      <c r="B71"/>
      <c r="C71" s="170"/>
      <c r="D71" s="90"/>
      <c r="E71" s="138"/>
      <c r="F71" s="141"/>
      <c r="G71" s="92"/>
      <c r="H71" s="144"/>
      <c r="I71" s="141"/>
      <c r="J71" s="92"/>
      <c r="K71" s="144"/>
      <c r="L71" s="141"/>
      <c r="M71" s="92"/>
      <c r="N71" s="144"/>
      <c r="O71" s="141"/>
      <c r="P71" s="92"/>
      <c r="Q71" s="147"/>
      <c r="R71" s="91"/>
      <c r="S71" s="92"/>
      <c r="T71" s="93"/>
      <c r="U71" s="94"/>
    </row>
    <row r="72" spans="1:21" s="89" customFormat="1">
      <c r="A72" s="75"/>
      <c r="B72"/>
      <c r="C72" s="170"/>
      <c r="D72" s="90"/>
      <c r="E72" s="138"/>
      <c r="F72" s="141"/>
      <c r="G72" s="92"/>
      <c r="H72" s="144"/>
      <c r="I72" s="141"/>
      <c r="J72" s="92"/>
      <c r="K72" s="144"/>
      <c r="L72" s="141"/>
      <c r="M72" s="92"/>
      <c r="N72" s="144"/>
      <c r="O72" s="141"/>
      <c r="P72" s="92"/>
      <c r="Q72" s="147"/>
      <c r="R72" s="91"/>
      <c r="S72" s="92"/>
      <c r="T72" s="93"/>
      <c r="U72" s="94"/>
    </row>
    <row r="73" spans="1:21" s="89" customFormat="1">
      <c r="A73" s="139"/>
      <c r="B73"/>
      <c r="C73" s="170"/>
      <c r="D73" s="90"/>
      <c r="E73" s="138"/>
      <c r="F73" s="141"/>
      <c r="G73" s="92"/>
      <c r="H73" s="144"/>
      <c r="I73" s="141"/>
      <c r="J73" s="92"/>
      <c r="K73" s="144"/>
      <c r="L73" s="141"/>
      <c r="M73" s="92"/>
      <c r="N73" s="144"/>
      <c r="O73" s="141"/>
      <c r="P73" s="92"/>
      <c r="Q73" s="147"/>
      <c r="R73" s="91"/>
      <c r="S73" s="92"/>
      <c r="T73" s="93"/>
      <c r="U73" s="94"/>
    </row>
    <row r="74" spans="1:21" s="89" customFormat="1">
      <c r="A74" s="75"/>
      <c r="B74"/>
      <c r="C74" s="170"/>
      <c r="D74" s="90"/>
      <c r="E74" s="138"/>
      <c r="F74" s="141"/>
      <c r="G74" s="92"/>
      <c r="H74" s="144"/>
      <c r="I74" s="141"/>
      <c r="J74" s="92"/>
      <c r="K74" s="144"/>
      <c r="L74" s="141"/>
      <c r="M74" s="92"/>
      <c r="N74" s="144"/>
      <c r="O74" s="141"/>
      <c r="P74" s="92"/>
      <c r="Q74" s="147"/>
      <c r="R74" s="91"/>
      <c r="S74" s="92"/>
      <c r="T74" s="93"/>
      <c r="U74" s="94"/>
    </row>
    <row r="75" spans="1:21" s="89" customFormat="1">
      <c r="A75" s="75"/>
      <c r="B75"/>
      <c r="C75" s="170"/>
      <c r="D75" s="90"/>
      <c r="E75" s="138"/>
      <c r="F75" s="141"/>
      <c r="G75" s="92"/>
      <c r="H75" s="144"/>
      <c r="I75" s="141"/>
      <c r="J75" s="92"/>
      <c r="K75" s="144"/>
      <c r="L75" s="141"/>
      <c r="M75" s="92"/>
      <c r="N75" s="144"/>
      <c r="O75" s="141"/>
      <c r="P75" s="92"/>
      <c r="Q75" s="147"/>
      <c r="R75" s="91"/>
      <c r="S75" s="92"/>
      <c r="T75" s="93"/>
      <c r="U75" s="94"/>
    </row>
    <row r="76" spans="1:21" s="89" customFormat="1">
      <c r="A76" s="75"/>
      <c r="B76"/>
      <c r="C76" s="170"/>
      <c r="D76" s="90"/>
      <c r="E76" s="138"/>
      <c r="F76" s="141"/>
      <c r="G76" s="92"/>
      <c r="H76" s="144"/>
      <c r="I76" s="141"/>
      <c r="J76" s="92"/>
      <c r="K76" s="144"/>
      <c r="L76" s="141"/>
      <c r="M76" s="92"/>
      <c r="N76" s="144"/>
      <c r="O76" s="141"/>
      <c r="P76" s="92"/>
      <c r="Q76" s="147"/>
      <c r="R76" s="91"/>
      <c r="S76" s="92"/>
      <c r="T76" s="93"/>
      <c r="U76" s="94"/>
    </row>
    <row r="77" spans="1:21" s="89" customFormat="1">
      <c r="A77" s="75"/>
      <c r="B77"/>
      <c r="C77" s="170"/>
      <c r="D77" s="90"/>
      <c r="E77" s="138"/>
      <c r="F77" s="141"/>
      <c r="G77" s="92"/>
      <c r="H77" s="144"/>
      <c r="I77" s="141"/>
      <c r="J77" s="92"/>
      <c r="K77" s="144"/>
      <c r="L77" s="141"/>
      <c r="M77" s="92"/>
      <c r="N77" s="144"/>
      <c r="O77" s="141"/>
      <c r="P77" s="92"/>
      <c r="Q77" s="147"/>
      <c r="R77" s="91"/>
      <c r="S77" s="92"/>
      <c r="T77" s="93"/>
      <c r="U77" s="94"/>
    </row>
    <row r="78" spans="1:21" s="89" customFormat="1">
      <c r="A78" s="75"/>
      <c r="B78"/>
      <c r="C78" s="170"/>
      <c r="D78" s="90"/>
      <c r="E78" s="138"/>
      <c r="F78" s="141"/>
      <c r="G78" s="92"/>
      <c r="H78" s="144"/>
      <c r="I78" s="141"/>
      <c r="J78" s="92"/>
      <c r="K78" s="144"/>
      <c r="L78" s="141"/>
      <c r="M78" s="92"/>
      <c r="N78" s="144"/>
      <c r="O78" s="141"/>
      <c r="P78" s="92"/>
      <c r="Q78" s="147"/>
      <c r="R78" s="91"/>
      <c r="S78" s="92"/>
      <c r="T78" s="93"/>
      <c r="U78" s="94"/>
    </row>
    <row r="79" spans="1:21" s="89" customFormat="1">
      <c r="A79" s="75"/>
      <c r="B79"/>
      <c r="C79" s="170"/>
      <c r="D79" s="90"/>
      <c r="E79" s="138"/>
      <c r="F79" s="141"/>
      <c r="G79" s="92"/>
      <c r="H79" s="144"/>
      <c r="I79" s="141"/>
      <c r="J79" s="92"/>
      <c r="K79" s="144"/>
      <c r="L79" s="141"/>
      <c r="M79" s="92"/>
      <c r="N79" s="144"/>
      <c r="O79" s="141"/>
      <c r="P79" s="92"/>
      <c r="Q79" s="147"/>
      <c r="R79" s="91"/>
      <c r="S79" s="92"/>
      <c r="T79" s="93"/>
      <c r="U79" s="94"/>
    </row>
    <row r="80" spans="1:21" s="89" customFormat="1">
      <c r="A80" s="75"/>
      <c r="B80"/>
      <c r="C80" s="170"/>
      <c r="D80" s="90"/>
      <c r="E80" s="138"/>
      <c r="F80" s="141"/>
      <c r="G80" s="92"/>
      <c r="H80" s="144"/>
      <c r="I80" s="141"/>
      <c r="J80" s="92"/>
      <c r="K80" s="144"/>
      <c r="L80" s="141"/>
      <c r="M80" s="92"/>
      <c r="N80" s="144"/>
      <c r="O80" s="141"/>
      <c r="P80" s="92"/>
      <c r="Q80" s="147"/>
      <c r="R80" s="91"/>
      <c r="S80" s="92"/>
      <c r="T80" s="93"/>
      <c r="U80" s="94"/>
    </row>
    <row r="81" spans="1:21" s="89" customFormat="1">
      <c r="A81" s="75"/>
      <c r="B81"/>
      <c r="C81" s="170"/>
      <c r="D81" s="90"/>
      <c r="E81" s="138"/>
      <c r="F81" s="141"/>
      <c r="G81" s="92"/>
      <c r="H81" s="144"/>
      <c r="I81" s="141"/>
      <c r="J81" s="92"/>
      <c r="K81" s="144"/>
      <c r="L81" s="141"/>
      <c r="M81" s="92"/>
      <c r="N81" s="144"/>
      <c r="O81" s="141"/>
      <c r="P81" s="92"/>
      <c r="Q81" s="147"/>
      <c r="R81" s="91"/>
      <c r="S81" s="92"/>
      <c r="T81" s="93"/>
      <c r="U81" s="94"/>
    </row>
    <row r="82" spans="1:21" s="89" customFormat="1">
      <c r="A82" s="75"/>
      <c r="B82"/>
      <c r="C82" s="170"/>
      <c r="D82" s="90"/>
      <c r="E82" s="138"/>
      <c r="F82" s="141"/>
      <c r="G82" s="92"/>
      <c r="H82" s="144"/>
      <c r="I82" s="141"/>
      <c r="J82" s="92"/>
      <c r="K82" s="144"/>
      <c r="L82" s="141"/>
      <c r="M82" s="92"/>
      <c r="N82" s="144"/>
      <c r="O82" s="141"/>
      <c r="P82" s="92"/>
      <c r="Q82" s="147"/>
      <c r="R82" s="91"/>
      <c r="S82" s="92"/>
      <c r="T82" s="93"/>
      <c r="U82" s="94"/>
    </row>
    <row r="83" spans="1:21" s="89" customFormat="1">
      <c r="A83" s="139"/>
      <c r="B83"/>
      <c r="C83" s="170"/>
      <c r="D83" s="90"/>
      <c r="E83" s="138"/>
      <c r="F83" s="141"/>
      <c r="G83" s="92"/>
      <c r="H83" s="144"/>
      <c r="I83" s="141"/>
      <c r="J83" s="92"/>
      <c r="K83" s="144"/>
      <c r="L83" s="141"/>
      <c r="M83" s="92"/>
      <c r="N83" s="144"/>
      <c r="O83" s="141"/>
      <c r="P83" s="92"/>
      <c r="Q83" s="147"/>
      <c r="R83" s="91"/>
      <c r="S83" s="92"/>
      <c r="T83" s="93"/>
      <c r="U83" s="94"/>
    </row>
    <row r="84" spans="1:21" s="89" customFormat="1">
      <c r="A84" s="75"/>
      <c r="B84"/>
      <c r="C84" s="170"/>
      <c r="D84" s="90"/>
      <c r="E84" s="138"/>
      <c r="F84" s="141"/>
      <c r="G84" s="92"/>
      <c r="H84" s="144"/>
      <c r="I84" s="141"/>
      <c r="J84" s="92"/>
      <c r="K84" s="144"/>
      <c r="L84" s="141"/>
      <c r="M84" s="92"/>
      <c r="N84" s="144"/>
      <c r="O84" s="141"/>
      <c r="P84" s="92"/>
      <c r="Q84" s="147"/>
      <c r="R84" s="91"/>
      <c r="S84" s="92"/>
      <c r="T84" s="93"/>
      <c r="U84" s="94"/>
    </row>
    <row r="85" spans="1:21" s="89" customFormat="1">
      <c r="A85" s="75"/>
      <c r="B85"/>
      <c r="C85" s="170"/>
      <c r="D85" s="90"/>
      <c r="E85" s="138"/>
      <c r="F85" s="141"/>
      <c r="G85" s="92"/>
      <c r="H85" s="144"/>
      <c r="I85" s="141"/>
      <c r="J85" s="92"/>
      <c r="K85" s="144"/>
      <c r="L85" s="141"/>
      <c r="M85" s="92"/>
      <c r="N85" s="144"/>
      <c r="O85" s="141"/>
      <c r="P85" s="92"/>
      <c r="Q85" s="147"/>
      <c r="R85" s="91"/>
      <c r="S85" s="92"/>
      <c r="T85" s="93"/>
      <c r="U85" s="94"/>
    </row>
    <row r="86" spans="1:21" s="89" customFormat="1">
      <c r="A86" s="75"/>
      <c r="B86"/>
      <c r="C86" s="170"/>
      <c r="D86" s="90"/>
      <c r="E86" s="138"/>
      <c r="F86" s="141"/>
      <c r="G86" s="92"/>
      <c r="H86" s="144"/>
      <c r="I86" s="141"/>
      <c r="J86" s="92"/>
      <c r="K86" s="144"/>
      <c r="L86" s="141"/>
      <c r="M86" s="92"/>
      <c r="N86" s="144"/>
      <c r="O86" s="141"/>
      <c r="P86" s="92"/>
      <c r="Q86" s="147"/>
      <c r="R86" s="91"/>
      <c r="S86" s="92"/>
      <c r="T86" s="93"/>
      <c r="U86" s="94"/>
    </row>
    <row r="87" spans="1:21" s="89" customFormat="1">
      <c r="A87" s="75"/>
      <c r="B87"/>
      <c r="C87" s="170"/>
      <c r="D87" s="90"/>
      <c r="E87" s="138"/>
      <c r="F87" s="141"/>
      <c r="G87" s="92"/>
      <c r="H87" s="144"/>
      <c r="I87" s="141"/>
      <c r="J87" s="92"/>
      <c r="K87" s="144"/>
      <c r="L87" s="141"/>
      <c r="M87" s="92"/>
      <c r="N87" s="144"/>
      <c r="O87" s="141"/>
      <c r="P87" s="92"/>
      <c r="Q87" s="147"/>
      <c r="R87" s="91"/>
      <c r="S87" s="92"/>
      <c r="T87" s="93"/>
      <c r="U87" s="94"/>
    </row>
    <row r="88" spans="1:21" s="89" customFormat="1">
      <c r="A88" s="75"/>
      <c r="B88"/>
      <c r="C88" s="170"/>
      <c r="D88" s="90"/>
      <c r="E88" s="138"/>
      <c r="F88" s="141"/>
      <c r="G88" s="92"/>
      <c r="H88" s="144"/>
      <c r="I88" s="141"/>
      <c r="J88" s="92"/>
      <c r="K88" s="144"/>
      <c r="L88" s="141"/>
      <c r="M88" s="92"/>
      <c r="N88" s="144"/>
      <c r="O88" s="141"/>
      <c r="P88" s="92"/>
      <c r="Q88" s="147"/>
      <c r="R88" s="91"/>
      <c r="S88" s="92"/>
      <c r="T88" s="93"/>
      <c r="U88" s="94"/>
    </row>
    <row r="89" spans="1:21" s="89" customFormat="1">
      <c r="A89" s="75"/>
      <c r="B89"/>
      <c r="C89" s="170"/>
      <c r="D89" s="90"/>
      <c r="E89" s="138"/>
      <c r="F89" s="141"/>
      <c r="G89" s="92"/>
      <c r="H89" s="144"/>
      <c r="I89" s="141"/>
      <c r="J89" s="92"/>
      <c r="K89" s="144"/>
      <c r="L89" s="141"/>
      <c r="M89" s="92"/>
      <c r="N89" s="144"/>
      <c r="O89" s="141"/>
      <c r="P89" s="92"/>
      <c r="Q89" s="147"/>
      <c r="R89" s="91"/>
      <c r="S89" s="92"/>
      <c r="T89" s="93"/>
      <c r="U89" s="94"/>
    </row>
    <row r="90" spans="1:21" s="89" customFormat="1">
      <c r="A90" s="139"/>
      <c r="B90"/>
      <c r="C90" s="170"/>
      <c r="D90" s="90"/>
      <c r="E90" s="138"/>
      <c r="F90" s="141"/>
      <c r="G90" s="92"/>
      <c r="H90" s="144"/>
      <c r="I90" s="141"/>
      <c r="J90" s="92"/>
      <c r="K90" s="144"/>
      <c r="L90" s="141"/>
      <c r="M90" s="92"/>
      <c r="N90" s="144"/>
      <c r="O90" s="141"/>
      <c r="P90" s="92"/>
      <c r="Q90" s="147"/>
      <c r="R90" s="91"/>
      <c r="S90" s="92"/>
      <c r="T90" s="93"/>
      <c r="U90" s="94"/>
    </row>
    <row r="91" spans="1:21" s="89" customFormat="1">
      <c r="A91" s="75"/>
      <c r="B91"/>
      <c r="C91" s="170"/>
      <c r="D91" s="90"/>
      <c r="E91" s="138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92"/>
      <c r="Q91" s="147"/>
      <c r="R91" s="91"/>
      <c r="S91" s="92"/>
      <c r="T91" s="93"/>
      <c r="U91" s="94"/>
    </row>
    <row r="92" spans="1:21" s="89" customFormat="1">
      <c r="A92" s="75"/>
      <c r="B92"/>
      <c r="C92" s="170"/>
      <c r="D92" s="90"/>
      <c r="E92" s="138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91"/>
      <c r="S92" s="92"/>
      <c r="T92" s="93"/>
      <c r="U92" s="94"/>
    </row>
    <row r="93" spans="1:21" s="89" customFormat="1">
      <c r="A93" s="75"/>
      <c r="B93"/>
      <c r="C93" s="170"/>
      <c r="D93" s="90"/>
      <c r="E93" s="138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91"/>
      <c r="S93" s="92"/>
      <c r="T93" s="93"/>
      <c r="U93" s="94"/>
    </row>
    <row r="94" spans="1:21" s="89" customFormat="1">
      <c r="A94" s="75"/>
      <c r="B94"/>
      <c r="C94" s="170"/>
      <c r="D94" s="90"/>
      <c r="E94" s="138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91"/>
      <c r="S94" s="92"/>
      <c r="T94" s="93"/>
      <c r="U94" s="94"/>
    </row>
    <row r="95" spans="1:21" s="89" customFormat="1">
      <c r="A95" s="139"/>
      <c r="B95"/>
      <c r="C95" s="170"/>
      <c r="D95" s="90"/>
      <c r="E95" s="138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91"/>
      <c r="S95" s="92"/>
      <c r="T95" s="93"/>
      <c r="U95" s="94"/>
    </row>
    <row r="96" spans="1:21" s="89" customFormat="1">
      <c r="A96" s="75"/>
      <c r="B96"/>
      <c r="C96" s="170"/>
      <c r="D96" s="90"/>
      <c r="E96" s="138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91"/>
      <c r="S96" s="92"/>
      <c r="T96" s="93"/>
      <c r="U96" s="94"/>
    </row>
    <row r="97" spans="1:21" s="89" customFormat="1">
      <c r="A97" s="75"/>
      <c r="B97"/>
      <c r="C97" s="170"/>
      <c r="D97" s="90"/>
      <c r="E97" s="138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91"/>
      <c r="S97" s="92"/>
      <c r="T97" s="93"/>
      <c r="U97" s="94"/>
    </row>
    <row r="98" spans="1:21" s="89" customFormat="1">
      <c r="A98" s="139"/>
      <c r="B98"/>
      <c r="C98" s="170"/>
      <c r="D98" s="90"/>
      <c r="E98" s="138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91"/>
      <c r="S98" s="92"/>
      <c r="T98" s="93"/>
      <c r="U98" s="94"/>
    </row>
    <row r="99" spans="1:21" s="89" customFormat="1">
      <c r="A99" s="75"/>
      <c r="B99"/>
      <c r="C99" s="170"/>
      <c r="D99" s="90"/>
      <c r="E99" s="138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91"/>
      <c r="S99" s="92"/>
      <c r="T99" s="93"/>
      <c r="U99" s="94"/>
    </row>
    <row r="100" spans="1:21" s="89" customFormat="1">
      <c r="A100" s="75"/>
      <c r="B100"/>
      <c r="C100" s="170"/>
      <c r="D100" s="90"/>
      <c r="E100" s="138"/>
      <c r="F100" s="141"/>
      <c r="G100" s="92"/>
      <c r="H100" s="144"/>
      <c r="I100" s="141"/>
      <c r="J100" s="92"/>
      <c r="K100" s="144"/>
      <c r="L100" s="141"/>
      <c r="M100" s="92"/>
      <c r="N100" s="144"/>
      <c r="O100" s="141"/>
      <c r="P100" s="92"/>
      <c r="Q100" s="147"/>
      <c r="R100" s="91"/>
      <c r="S100" s="92"/>
      <c r="T100" s="93"/>
      <c r="U100" s="94"/>
    </row>
    <row r="101" spans="1:21" s="89" customFormat="1">
      <c r="A101" s="75"/>
      <c r="B101"/>
      <c r="C101" s="170"/>
      <c r="D101" s="90"/>
      <c r="E101" s="138"/>
      <c r="F101" s="141"/>
      <c r="G101" s="92"/>
      <c r="H101" s="144"/>
      <c r="I101" s="141"/>
      <c r="J101" s="92"/>
      <c r="K101" s="144"/>
      <c r="L101" s="141"/>
      <c r="M101" s="92"/>
      <c r="N101" s="144"/>
      <c r="O101" s="141"/>
      <c r="P101" s="92"/>
      <c r="Q101" s="147"/>
      <c r="R101" s="91"/>
      <c r="S101" s="92"/>
      <c r="T101" s="93"/>
      <c r="U101" s="94"/>
    </row>
    <row r="102" spans="1:21" s="89" customFormat="1">
      <c r="A102" s="139"/>
      <c r="B102"/>
      <c r="C102" s="170"/>
      <c r="D102" s="90"/>
      <c r="E102" s="138"/>
      <c r="F102" s="141"/>
      <c r="G102" s="92"/>
      <c r="H102" s="144"/>
      <c r="I102" s="141"/>
      <c r="J102" s="92"/>
      <c r="K102" s="144"/>
      <c r="L102" s="141"/>
      <c r="M102" s="92"/>
      <c r="N102" s="144"/>
      <c r="O102" s="141"/>
      <c r="P102" s="92"/>
      <c r="Q102" s="147"/>
      <c r="R102" s="91"/>
      <c r="S102" s="92"/>
      <c r="T102" s="93"/>
      <c r="U102" s="94"/>
    </row>
    <row r="103" spans="1:21" s="89" customFormat="1">
      <c r="A103" s="75"/>
      <c r="B103"/>
      <c r="C103" s="170"/>
      <c r="D103" s="90"/>
      <c r="E103" s="138"/>
      <c r="F103" s="141"/>
      <c r="G103" s="92"/>
      <c r="H103" s="144"/>
      <c r="I103" s="141"/>
      <c r="J103" s="92"/>
      <c r="K103" s="144"/>
      <c r="L103" s="141"/>
      <c r="M103" s="92"/>
      <c r="N103" s="144"/>
      <c r="O103" s="141"/>
      <c r="P103" s="92"/>
      <c r="Q103" s="147"/>
      <c r="R103" s="91"/>
      <c r="S103" s="92"/>
      <c r="T103" s="93"/>
      <c r="U103" s="94"/>
    </row>
    <row r="104" spans="1:21" s="89" customFormat="1">
      <c r="A104" s="75"/>
      <c r="B104"/>
      <c r="C104" s="170"/>
      <c r="D104" s="90"/>
      <c r="E104" s="138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91"/>
      <c r="S104" s="92"/>
      <c r="T104" s="93"/>
      <c r="U104" s="94"/>
    </row>
    <row r="105" spans="1:21" s="89" customFormat="1">
      <c r="A105" s="139"/>
      <c r="B105"/>
      <c r="C105" s="170"/>
      <c r="D105" s="90"/>
      <c r="E105" s="138"/>
      <c r="F105" s="141"/>
      <c r="G105" s="92"/>
      <c r="H105" s="144"/>
      <c r="I105" s="141"/>
      <c r="J105" s="92"/>
      <c r="K105" s="144"/>
      <c r="L105" s="141"/>
      <c r="M105" s="92"/>
      <c r="N105" s="144"/>
      <c r="O105" s="141"/>
      <c r="P105" s="92"/>
      <c r="Q105" s="147"/>
      <c r="R105" s="91"/>
      <c r="S105" s="92"/>
      <c r="T105" s="93"/>
      <c r="U105" s="94"/>
    </row>
    <row r="106" spans="1:21" s="89" customFormat="1">
      <c r="A106" s="75"/>
      <c r="B106"/>
      <c r="C106" s="170"/>
      <c r="D106" s="90"/>
      <c r="E106" s="138"/>
      <c r="F106" s="141"/>
      <c r="G106" s="92"/>
      <c r="H106" s="144"/>
      <c r="I106" s="141"/>
      <c r="J106" s="92"/>
      <c r="K106" s="144"/>
      <c r="L106" s="141"/>
      <c r="M106" s="92"/>
      <c r="N106" s="144"/>
      <c r="O106" s="141"/>
      <c r="P106" s="92"/>
      <c r="Q106" s="147"/>
      <c r="R106" s="91"/>
      <c r="S106" s="92"/>
      <c r="T106" s="93"/>
      <c r="U106" s="94"/>
    </row>
    <row r="107" spans="1:21" s="89" customFormat="1">
      <c r="A107" s="75"/>
      <c r="B107"/>
      <c r="C107" s="170"/>
      <c r="D107" s="90"/>
      <c r="E107" s="138"/>
      <c r="F107" s="141"/>
      <c r="G107" s="92"/>
      <c r="H107" s="144"/>
      <c r="I107" s="141"/>
      <c r="J107" s="92"/>
      <c r="K107" s="144"/>
      <c r="L107" s="141"/>
      <c r="M107" s="92"/>
      <c r="N107" s="144"/>
      <c r="O107" s="141"/>
      <c r="P107" s="92"/>
      <c r="Q107" s="147"/>
      <c r="R107" s="91"/>
      <c r="S107" s="92"/>
      <c r="T107" s="93"/>
      <c r="U107" s="94"/>
    </row>
    <row r="108" spans="1:21" s="89" customFormat="1">
      <c r="A108" s="139"/>
      <c r="B108"/>
      <c r="C108" s="170"/>
      <c r="D108" s="90"/>
      <c r="E108" s="138"/>
      <c r="F108" s="141"/>
      <c r="G108" s="92"/>
      <c r="H108" s="144"/>
      <c r="I108" s="141"/>
      <c r="J108" s="92"/>
      <c r="K108" s="144"/>
      <c r="L108" s="141"/>
      <c r="M108" s="92"/>
      <c r="N108" s="144"/>
      <c r="O108" s="141"/>
      <c r="P108" s="92"/>
      <c r="Q108" s="147"/>
      <c r="R108" s="91"/>
      <c r="S108" s="92"/>
      <c r="T108" s="93"/>
      <c r="U108" s="94"/>
    </row>
    <row r="109" spans="1:21" s="89" customFormat="1">
      <c r="A109" s="75"/>
      <c r="B109"/>
      <c r="C109" s="170"/>
      <c r="D109" s="90"/>
      <c r="E109" s="138"/>
      <c r="F109" s="141"/>
      <c r="G109" s="92"/>
      <c r="H109" s="144"/>
      <c r="I109" s="141"/>
      <c r="J109" s="92"/>
      <c r="K109" s="144"/>
      <c r="L109" s="141"/>
      <c r="M109" s="92"/>
      <c r="N109" s="144"/>
      <c r="O109" s="141"/>
      <c r="P109" s="92"/>
      <c r="Q109" s="147"/>
      <c r="R109" s="91"/>
      <c r="S109" s="92"/>
      <c r="T109" s="93"/>
      <c r="U109" s="94"/>
    </row>
    <row r="110" spans="1:21" s="89" customFormat="1">
      <c r="A110" s="75"/>
      <c r="B110"/>
      <c r="C110" s="170"/>
      <c r="D110" s="90"/>
      <c r="E110" s="138"/>
      <c r="F110" s="141"/>
      <c r="G110" s="92"/>
      <c r="H110" s="144"/>
      <c r="I110" s="141"/>
      <c r="J110" s="92"/>
      <c r="K110" s="144"/>
      <c r="L110" s="141"/>
      <c r="M110" s="92"/>
      <c r="N110" s="144"/>
      <c r="O110" s="141"/>
      <c r="P110" s="92"/>
      <c r="Q110" s="147"/>
      <c r="R110" s="91"/>
      <c r="S110" s="92"/>
      <c r="T110" s="93"/>
      <c r="U110" s="94"/>
    </row>
    <row r="111" spans="1:21" s="89" customFormat="1">
      <c r="A111" s="75"/>
      <c r="B111"/>
      <c r="C111" s="170"/>
      <c r="D111" s="90"/>
      <c r="E111" s="138"/>
      <c r="F111" s="141"/>
      <c r="G111" s="92"/>
      <c r="H111" s="144"/>
      <c r="I111" s="141"/>
      <c r="J111" s="92"/>
      <c r="K111" s="144"/>
      <c r="L111" s="141"/>
      <c r="M111" s="92"/>
      <c r="N111" s="144"/>
      <c r="O111" s="141"/>
      <c r="P111" s="92"/>
      <c r="Q111" s="147"/>
      <c r="R111" s="91"/>
      <c r="S111" s="92"/>
      <c r="T111" s="93"/>
      <c r="U111" s="94"/>
    </row>
    <row r="112" spans="1:21" s="89" customFormat="1">
      <c r="A112" s="75"/>
      <c r="B112"/>
      <c r="C112" s="170"/>
      <c r="D112" s="90"/>
      <c r="E112" s="138"/>
      <c r="F112" s="141"/>
      <c r="G112" s="92"/>
      <c r="H112" s="144"/>
      <c r="I112" s="141"/>
      <c r="J112" s="92"/>
      <c r="K112" s="144"/>
      <c r="L112" s="141"/>
      <c r="M112" s="92"/>
      <c r="N112" s="144"/>
      <c r="O112" s="141"/>
      <c r="P112" s="92"/>
      <c r="Q112" s="147"/>
      <c r="R112" s="91"/>
      <c r="S112" s="92"/>
      <c r="T112" s="93"/>
      <c r="U112" s="94"/>
    </row>
    <row r="113" spans="1:21" s="89" customFormat="1">
      <c r="A113" s="75"/>
      <c r="B113"/>
      <c r="C113" s="170"/>
      <c r="D113" s="90"/>
      <c r="E113" s="138"/>
      <c r="F113" s="141"/>
      <c r="G113" s="92"/>
      <c r="H113" s="173"/>
      <c r="I113" s="141"/>
      <c r="J113" s="92"/>
      <c r="K113" s="173"/>
      <c r="L113" s="141"/>
      <c r="M113" s="92"/>
      <c r="N113" s="144"/>
      <c r="O113" s="141"/>
      <c r="P113" s="92"/>
      <c r="Q113" s="147"/>
      <c r="R113" s="91"/>
      <c r="S113" s="92"/>
      <c r="T113" s="93"/>
      <c r="U113" s="94"/>
    </row>
    <row r="114" spans="1:21" s="89" customFormat="1">
      <c r="A114" s="139"/>
      <c r="B114"/>
      <c r="C114" s="170"/>
      <c r="D114" s="90"/>
      <c r="E114" s="138"/>
      <c r="F114" s="141"/>
      <c r="G114" s="92"/>
      <c r="H114" s="144"/>
      <c r="I114" s="141"/>
      <c r="J114" s="92"/>
      <c r="K114" s="144"/>
      <c r="L114" s="141"/>
      <c r="M114" s="92"/>
      <c r="N114" s="144"/>
      <c r="O114" s="141"/>
      <c r="P114" s="92"/>
      <c r="Q114" s="147"/>
      <c r="R114" s="91"/>
      <c r="S114" s="92"/>
      <c r="T114" s="93"/>
      <c r="U114" s="94"/>
    </row>
    <row r="115" spans="1:21" s="89" customFormat="1">
      <c r="R115" s="91"/>
      <c r="S115" s="92"/>
      <c r="T115" s="93"/>
      <c r="U115" s="94"/>
    </row>
    <row r="116" spans="1:21" s="89" customFormat="1">
      <c r="R116" s="91"/>
      <c r="S116" s="92"/>
      <c r="T116" s="93"/>
      <c r="U116" s="94"/>
    </row>
    <row r="117" spans="1:21" s="89" customFormat="1">
      <c r="A117" s="75"/>
      <c r="B117"/>
      <c r="C117" s="170"/>
      <c r="D117" s="90"/>
      <c r="E117" s="138"/>
      <c r="F117" s="141"/>
      <c r="G117" s="92"/>
      <c r="H117" s="144"/>
      <c r="I117" s="141"/>
      <c r="J117" s="92"/>
      <c r="K117" s="144"/>
      <c r="L117" s="141"/>
      <c r="M117" s="92"/>
      <c r="N117" s="144"/>
      <c r="O117" s="141"/>
      <c r="P117" s="92"/>
      <c r="Q117" s="147"/>
      <c r="R117" s="91"/>
      <c r="S117" s="92"/>
      <c r="T117" s="93"/>
      <c r="U117" s="94"/>
    </row>
    <row r="118" spans="1:21" s="89" customFormat="1">
      <c r="A118" s="139"/>
      <c r="B118"/>
      <c r="C118" s="170"/>
      <c r="D118" s="90"/>
      <c r="E118" s="138"/>
      <c r="F118" s="141"/>
      <c r="G118" s="92"/>
      <c r="H118" s="144"/>
      <c r="I118" s="141"/>
      <c r="J118" s="92"/>
      <c r="K118" s="144"/>
      <c r="L118" s="141"/>
      <c r="M118" s="92"/>
      <c r="N118" s="144"/>
      <c r="O118" s="141"/>
      <c r="P118" s="92"/>
      <c r="Q118" s="147"/>
      <c r="R118" s="91"/>
      <c r="S118" s="92"/>
      <c r="T118" s="93"/>
      <c r="U118" s="94"/>
    </row>
    <row r="119" spans="1:21">
      <c r="A119" s="75"/>
      <c r="C119" s="170"/>
      <c r="F119" s="143"/>
      <c r="H119" s="171"/>
      <c r="I119" s="152"/>
      <c r="K119" s="171"/>
      <c r="L119" s="152"/>
      <c r="N119" s="171"/>
      <c r="O119" s="152"/>
      <c r="Q119" s="148"/>
    </row>
    <row r="120" spans="1:21">
      <c r="A120" s="75"/>
      <c r="C120" s="170"/>
      <c r="F120" s="143"/>
      <c r="H120" s="172"/>
      <c r="I120" s="152"/>
      <c r="K120" s="172"/>
      <c r="L120" s="152"/>
      <c r="N120" s="172"/>
      <c r="O120" s="152"/>
      <c r="Q120" s="150"/>
    </row>
    <row r="121" spans="1:21">
      <c r="A121" s="75"/>
      <c r="C121" s="170"/>
      <c r="F121" s="143"/>
      <c r="H121" s="171"/>
      <c r="I121" s="152"/>
      <c r="K121" s="171"/>
      <c r="L121" s="152"/>
      <c r="N121" s="171"/>
      <c r="O121" s="152"/>
      <c r="Q121" s="148"/>
    </row>
    <row r="122" spans="1:21">
      <c r="A122" s="75"/>
      <c r="C122" s="170"/>
      <c r="F122" s="143"/>
      <c r="H122" s="171"/>
      <c r="I122" s="152"/>
      <c r="K122" s="171"/>
      <c r="L122" s="152"/>
      <c r="N122" s="171"/>
      <c r="O122" s="152"/>
      <c r="Q122" s="148"/>
    </row>
    <row r="123" spans="1:21">
      <c r="A123" s="75"/>
      <c r="C123" s="170"/>
      <c r="F123" s="143"/>
      <c r="H123" s="171"/>
      <c r="I123" s="152"/>
      <c r="K123" s="171"/>
      <c r="L123" s="152"/>
      <c r="N123" s="171"/>
      <c r="O123" s="152"/>
      <c r="Q123" s="148"/>
    </row>
    <row r="124" spans="1:21" s="89" customFormat="1">
      <c r="A124" s="75"/>
      <c r="B124"/>
      <c r="C124" s="170"/>
      <c r="D124" s="90"/>
      <c r="E124" s="138"/>
      <c r="F124" s="141"/>
      <c r="G124" s="92"/>
      <c r="H124" s="173"/>
      <c r="I124" s="141"/>
      <c r="J124" s="92"/>
      <c r="K124" s="173"/>
      <c r="L124" s="141"/>
      <c r="M124" s="92"/>
      <c r="N124" s="173"/>
      <c r="O124" s="141"/>
      <c r="P124" s="92"/>
      <c r="Q124" s="149"/>
      <c r="R124" s="91"/>
      <c r="S124" s="92"/>
      <c r="T124" s="93"/>
      <c r="U124" s="94"/>
    </row>
    <row r="125" spans="1:21" s="89" customFormat="1">
      <c r="A125" s="75"/>
      <c r="B125"/>
      <c r="C125" s="170"/>
      <c r="D125" s="90"/>
      <c r="E125" s="138"/>
      <c r="F125" s="141"/>
      <c r="G125" s="92"/>
      <c r="H125" s="173"/>
      <c r="I125" s="141"/>
      <c r="J125" s="92"/>
      <c r="K125" s="173"/>
      <c r="L125" s="141"/>
      <c r="M125" s="92"/>
      <c r="N125" s="173"/>
      <c r="O125" s="141"/>
      <c r="P125" s="92"/>
      <c r="Q125" s="149"/>
      <c r="R125" s="91"/>
      <c r="S125" s="92"/>
      <c r="T125" s="93"/>
      <c r="U125" s="94"/>
    </row>
    <row r="126" spans="1:21" s="89" customFormat="1">
      <c r="A126" s="139"/>
      <c r="B126"/>
      <c r="C126" s="170"/>
      <c r="D126" s="90"/>
      <c r="E126" s="138"/>
      <c r="F126" s="141"/>
      <c r="G126" s="92"/>
      <c r="H126" s="173"/>
      <c r="I126" s="141"/>
      <c r="J126" s="92"/>
      <c r="K126" s="173"/>
      <c r="L126" s="141"/>
      <c r="M126" s="92"/>
      <c r="N126" s="173"/>
      <c r="O126" s="141"/>
      <c r="P126" s="92"/>
      <c r="Q126" s="180"/>
      <c r="R126" s="91"/>
      <c r="S126" s="92"/>
      <c r="T126" s="93"/>
      <c r="U126" s="94"/>
    </row>
    <row r="127" spans="1:21" s="89" customFormat="1">
      <c r="A127" s="75"/>
      <c r="B127"/>
      <c r="C127" s="170"/>
      <c r="D127" s="90"/>
      <c r="E127" s="138"/>
      <c r="F127" s="141"/>
      <c r="G127" s="92"/>
      <c r="H127" s="179"/>
      <c r="I127" s="141"/>
      <c r="J127" s="92"/>
      <c r="K127" s="179"/>
      <c r="L127" s="141"/>
      <c r="M127" s="92"/>
      <c r="N127" s="179"/>
      <c r="O127" s="141"/>
      <c r="P127" s="92"/>
      <c r="Q127" s="180"/>
      <c r="R127" s="91"/>
      <c r="S127" s="92"/>
      <c r="T127" s="93"/>
      <c r="U127" s="94"/>
    </row>
    <row r="128" spans="1:21" s="89" customFormat="1">
      <c r="A128" s="75"/>
      <c r="B128"/>
      <c r="C128" s="170"/>
      <c r="D128" s="90"/>
      <c r="E128" s="138"/>
      <c r="F128" s="141"/>
      <c r="G128" s="92"/>
      <c r="H128" s="179"/>
      <c r="I128" s="141"/>
      <c r="J128" s="92"/>
      <c r="K128" s="179"/>
      <c r="L128" s="141"/>
      <c r="M128" s="92"/>
      <c r="N128" s="179"/>
      <c r="O128" s="141"/>
      <c r="P128" s="92"/>
      <c r="Q128" s="180"/>
      <c r="R128" s="91"/>
      <c r="S128" s="92"/>
      <c r="T128" s="93"/>
      <c r="U128" s="94"/>
    </row>
    <row r="129" spans="1:21" s="89" customFormat="1">
      <c r="A129" s="75"/>
      <c r="B129"/>
      <c r="C129" s="170"/>
      <c r="D129" s="90"/>
      <c r="E129" s="138"/>
      <c r="F129" s="141"/>
      <c r="G129" s="92"/>
      <c r="H129" s="179"/>
      <c r="I129" s="141"/>
      <c r="J129" s="92"/>
      <c r="K129" s="179"/>
      <c r="L129" s="141"/>
      <c r="M129" s="92"/>
      <c r="N129" s="179"/>
      <c r="O129" s="141"/>
      <c r="P129" s="92"/>
      <c r="Q129" s="180"/>
      <c r="R129" s="91"/>
      <c r="S129" s="92"/>
      <c r="T129" s="93"/>
      <c r="U129" s="94"/>
    </row>
    <row r="130" spans="1:21" s="89" customFormat="1">
      <c r="A130" s="75"/>
      <c r="B130"/>
      <c r="C130" s="170"/>
      <c r="D130" s="90"/>
      <c r="E130" s="138"/>
      <c r="F130" s="141"/>
      <c r="G130" s="92"/>
      <c r="H130" s="179"/>
      <c r="I130" s="141"/>
      <c r="J130" s="92"/>
      <c r="K130" s="179"/>
      <c r="L130" s="141"/>
      <c r="M130" s="92"/>
      <c r="N130" s="179"/>
      <c r="O130" s="141"/>
      <c r="P130" s="92"/>
      <c r="Q130" s="180"/>
      <c r="R130" s="91"/>
      <c r="S130" s="92"/>
      <c r="T130" s="93"/>
      <c r="U130" s="94"/>
    </row>
    <row r="131" spans="1:21" s="89" customFormat="1">
      <c r="A131" s="75"/>
      <c r="B131"/>
      <c r="C131" s="170"/>
      <c r="D131" s="90"/>
      <c r="E131" s="138"/>
      <c r="F131" s="141"/>
      <c r="G131" s="92"/>
      <c r="H131" s="179"/>
      <c r="I131" s="141"/>
      <c r="J131" s="92"/>
      <c r="K131" s="179"/>
      <c r="L131" s="141"/>
      <c r="M131" s="92"/>
      <c r="N131" s="179"/>
      <c r="O131" s="141"/>
      <c r="P131" s="92"/>
      <c r="Q131" s="180"/>
      <c r="R131" s="91"/>
      <c r="S131" s="92"/>
      <c r="T131" s="93"/>
      <c r="U131" s="94"/>
    </row>
    <row r="132" spans="1:21" s="89" customFormat="1">
      <c r="A132" s="75"/>
      <c r="B132"/>
      <c r="C132" s="170"/>
      <c r="D132" s="90"/>
      <c r="E132" s="138"/>
      <c r="F132" s="141"/>
      <c r="G132" s="92"/>
      <c r="H132" s="179"/>
      <c r="I132" s="141"/>
      <c r="J132" s="92"/>
      <c r="K132" s="179"/>
      <c r="L132" s="141"/>
      <c r="M132" s="92"/>
      <c r="N132" s="179"/>
      <c r="O132" s="141"/>
      <c r="P132" s="92"/>
      <c r="Q132" s="180"/>
      <c r="R132" s="91"/>
      <c r="S132" s="92"/>
      <c r="T132" s="93"/>
      <c r="U132" s="94"/>
    </row>
    <row r="133" spans="1:21" s="89" customFormat="1">
      <c r="A133" s="75"/>
      <c r="B133"/>
      <c r="C133" s="170"/>
      <c r="D133" s="90"/>
      <c r="E133" s="138"/>
      <c r="F133" s="141"/>
      <c r="G133" s="92"/>
      <c r="H133" s="179"/>
      <c r="I133" s="141"/>
      <c r="J133" s="92"/>
      <c r="K133" s="179"/>
      <c r="L133" s="141"/>
      <c r="M133" s="92"/>
      <c r="N133" s="179"/>
      <c r="O133" s="141"/>
      <c r="P133" s="92"/>
      <c r="Q133" s="180"/>
      <c r="R133" s="91"/>
      <c r="S133" s="92"/>
      <c r="T133" s="93"/>
      <c r="U133" s="94"/>
    </row>
    <row r="134" spans="1:21" s="89" customFormat="1">
      <c r="A134" s="75"/>
      <c r="B134"/>
      <c r="C134" s="170"/>
      <c r="D134" s="90"/>
      <c r="E134" s="138"/>
      <c r="F134" s="141"/>
      <c r="G134" s="92"/>
      <c r="H134" s="179"/>
      <c r="I134" s="141"/>
      <c r="J134" s="92"/>
      <c r="K134" s="179"/>
      <c r="L134" s="141"/>
      <c r="M134" s="92"/>
      <c r="N134" s="179"/>
      <c r="O134" s="141"/>
      <c r="P134" s="92"/>
      <c r="Q134" s="180"/>
      <c r="R134" s="91"/>
      <c r="S134" s="92"/>
      <c r="T134" s="93"/>
      <c r="U134" s="94"/>
    </row>
    <row r="135" spans="1:21" s="89" customFormat="1">
      <c r="A135" s="75"/>
      <c r="B135"/>
      <c r="C135" s="170"/>
      <c r="D135" s="90"/>
      <c r="E135" s="138"/>
      <c r="F135" s="141"/>
      <c r="G135" s="92"/>
      <c r="H135" s="144"/>
      <c r="I135" s="141"/>
      <c r="J135" s="92"/>
      <c r="K135" s="144"/>
      <c r="L135" s="141"/>
      <c r="M135" s="92"/>
      <c r="N135" s="178"/>
      <c r="O135" s="141"/>
      <c r="P135" s="92"/>
      <c r="Q135" s="180"/>
      <c r="R135" s="91"/>
      <c r="S135" s="92"/>
      <c r="T135" s="93"/>
      <c r="U135" s="94"/>
    </row>
    <row r="136" spans="1:21" s="89" customFormat="1">
      <c r="A136" s="139"/>
      <c r="B136"/>
      <c r="C136" s="170"/>
      <c r="D136" s="90"/>
      <c r="E136" s="138"/>
      <c r="F136" s="141"/>
      <c r="G136" s="92"/>
      <c r="H136" s="144"/>
      <c r="I136" s="141"/>
      <c r="J136" s="92"/>
      <c r="K136" s="144"/>
      <c r="L136" s="141"/>
      <c r="M136" s="92"/>
      <c r="N136" s="144"/>
      <c r="O136" s="141"/>
      <c r="P136" s="92"/>
      <c r="Q136" s="147"/>
      <c r="R136" s="91"/>
      <c r="S136" s="92"/>
      <c r="T136" s="93"/>
      <c r="U136" s="94"/>
    </row>
    <row r="137" spans="1:21" s="89" customFormat="1">
      <c r="A137" s="75"/>
      <c r="B137"/>
      <c r="C137" s="170"/>
      <c r="D137" s="90"/>
      <c r="E137" s="138"/>
      <c r="F137" s="141"/>
      <c r="G137" s="92"/>
      <c r="H137" s="144"/>
      <c r="I137" s="141"/>
      <c r="J137" s="92"/>
      <c r="K137" s="144"/>
      <c r="L137" s="141"/>
      <c r="M137" s="92"/>
      <c r="N137" s="144"/>
      <c r="O137" s="141"/>
      <c r="P137" s="92"/>
      <c r="Q137" s="147"/>
      <c r="R137" s="91"/>
      <c r="S137" s="92"/>
      <c r="T137" s="93"/>
      <c r="U137" s="94"/>
    </row>
    <row r="138" spans="1:21" s="89" customFormat="1">
      <c r="A138" s="75"/>
      <c r="B138"/>
      <c r="C138" s="170"/>
      <c r="D138" s="90"/>
      <c r="E138" s="138"/>
      <c r="F138" s="141"/>
      <c r="G138" s="92"/>
      <c r="H138" s="144"/>
      <c r="I138" s="141"/>
      <c r="J138" s="92"/>
      <c r="K138" s="144"/>
      <c r="L138" s="141"/>
      <c r="M138" s="92"/>
      <c r="N138" s="144"/>
      <c r="O138" s="141"/>
      <c r="P138" s="92"/>
      <c r="Q138" s="147"/>
      <c r="R138" s="91"/>
      <c r="S138" s="92"/>
      <c r="T138" s="93"/>
      <c r="U138" s="94"/>
    </row>
    <row r="139" spans="1:21" s="89" customFormat="1">
      <c r="A139" s="75"/>
      <c r="B139"/>
      <c r="C139" s="170"/>
      <c r="D139" s="90"/>
      <c r="E139" s="138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</row>
    <row r="140" spans="1:21" s="89" customFormat="1">
      <c r="A140" s="75"/>
      <c r="B140"/>
      <c r="C140" s="170"/>
      <c r="D140" s="90"/>
      <c r="E140" s="138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21" s="89" customFormat="1">
      <c r="A141" s="75"/>
      <c r="B141"/>
      <c r="C141" s="170"/>
      <c r="D141" s="90"/>
      <c r="E141" s="138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21" s="89" customFormat="1">
      <c r="A142" s="139"/>
      <c r="B142"/>
      <c r="C142" s="170"/>
      <c r="D142" s="90"/>
      <c r="E142" s="138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21" s="89" customFormat="1">
      <c r="A143" s="139"/>
      <c r="B143"/>
      <c r="C143" s="170"/>
      <c r="D143" s="90"/>
      <c r="E143" s="138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21" s="89" customFormat="1">
      <c r="A144" s="75"/>
      <c r="B144"/>
      <c r="C144" s="170"/>
      <c r="D144" s="90"/>
      <c r="E144" s="138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75"/>
      <c r="B145"/>
      <c r="C145" s="170"/>
      <c r="D145" s="90"/>
      <c r="E145" s="138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75"/>
      <c r="B146"/>
      <c r="C146" s="170"/>
      <c r="D146" s="90"/>
      <c r="E146" s="138"/>
      <c r="F146" s="141"/>
      <c r="G146" s="92"/>
      <c r="H146" s="144"/>
      <c r="I146" s="141"/>
      <c r="J146" s="92"/>
      <c r="K146" s="144"/>
      <c r="L146" s="15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139"/>
      <c r="B147"/>
      <c r="C147" s="170"/>
      <c r="D147" s="90"/>
      <c r="E147" s="138"/>
      <c r="F147" s="141"/>
      <c r="G147" s="92"/>
      <c r="H147" s="144"/>
      <c r="I147" s="141"/>
      <c r="J147" s="92"/>
      <c r="K147" s="144"/>
      <c r="L147" s="15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5"/>
      <c r="B148"/>
      <c r="C148" s="170"/>
      <c r="D148" s="90"/>
      <c r="E148" s="138"/>
      <c r="F148" s="141"/>
      <c r="G148" s="92"/>
      <c r="H148" s="144"/>
      <c r="I148" s="141"/>
      <c r="J148" s="92"/>
      <c r="K148" s="144"/>
      <c r="L148" s="15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75"/>
      <c r="B149"/>
      <c r="C149" s="170"/>
      <c r="D149" s="90"/>
      <c r="E149" s="138"/>
      <c r="F149" s="141"/>
      <c r="G149" s="92"/>
      <c r="H149" s="144"/>
      <c r="I149" s="141"/>
      <c r="J149" s="92"/>
      <c r="K149" s="144"/>
      <c r="L149" s="15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75"/>
      <c r="B150"/>
      <c r="C150" s="170"/>
      <c r="D150" s="90"/>
      <c r="E150" s="138"/>
      <c r="F150" s="141"/>
      <c r="G150" s="92"/>
      <c r="H150" s="144"/>
      <c r="I150" s="141"/>
      <c r="J150" s="92"/>
      <c r="K150" s="144"/>
      <c r="L150" s="15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5"/>
      <c r="B151"/>
      <c r="C151" s="170"/>
      <c r="D151" s="90"/>
      <c r="E151" s="138"/>
      <c r="F151" s="141"/>
      <c r="G151" s="92"/>
      <c r="H151" s="144"/>
      <c r="I151" s="141"/>
      <c r="J151" s="92"/>
      <c r="K151" s="144"/>
      <c r="L151" s="15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5"/>
      <c r="B152"/>
      <c r="C152" s="170"/>
      <c r="D152" s="90"/>
      <c r="E152" s="138"/>
      <c r="F152" s="141"/>
      <c r="G152" s="92"/>
      <c r="H152" s="144"/>
      <c r="I152" s="141"/>
      <c r="J152" s="92"/>
      <c r="K152" s="144"/>
      <c r="L152" s="15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5"/>
      <c r="B153"/>
      <c r="C153" s="170"/>
      <c r="D153" s="90"/>
      <c r="E153" s="138"/>
      <c r="F153" s="141"/>
      <c r="G153" s="92"/>
      <c r="H153" s="144"/>
      <c r="I153" s="141"/>
      <c r="J153" s="92"/>
      <c r="K153" s="144"/>
      <c r="L153" s="15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5"/>
      <c r="B154"/>
      <c r="C154" s="170"/>
      <c r="D154" s="90"/>
      <c r="E154" s="138"/>
      <c r="F154" s="141"/>
      <c r="G154" s="92"/>
      <c r="H154" s="144"/>
      <c r="I154" s="141"/>
      <c r="J154" s="92"/>
      <c r="K154" s="144"/>
      <c r="L154" s="15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5"/>
      <c r="B155"/>
      <c r="C155" s="170"/>
      <c r="D155" s="90"/>
      <c r="E155" s="138"/>
      <c r="F155" s="141"/>
      <c r="G155" s="92"/>
      <c r="H155" s="144"/>
      <c r="I155" s="141"/>
      <c r="J155" s="92"/>
      <c r="K155" s="144"/>
      <c r="L155" s="15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75"/>
      <c r="B156"/>
      <c r="C156" s="170"/>
      <c r="D156" s="90"/>
      <c r="E156" s="138"/>
      <c r="F156" s="141"/>
      <c r="G156" s="92"/>
      <c r="H156" s="144"/>
      <c r="I156" s="141"/>
      <c r="J156" s="92"/>
      <c r="K156" s="144"/>
      <c r="L156" s="15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5"/>
      <c r="B157"/>
      <c r="C157" s="170"/>
      <c r="D157" s="90"/>
      <c r="E157" s="138"/>
      <c r="F157" s="141"/>
      <c r="G157" s="92"/>
      <c r="H157" s="175"/>
      <c r="I157" s="141"/>
      <c r="J157" s="92"/>
      <c r="K157" s="175"/>
      <c r="L157" s="15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ht="13.5" thickBot="1">
      <c r="R158" s="163"/>
      <c r="S158" s="132"/>
      <c r="T158" s="174"/>
    </row>
    <row r="159" spans="1:21" s="89" customFormat="1" ht="13.5" thickTop="1">
      <c r="R159" s="61"/>
      <c r="S159" s="116"/>
      <c r="T159" s="160"/>
      <c r="U159" s="94"/>
    </row>
    <row r="160" spans="1:21" s="33" customFormat="1">
      <c r="A160"/>
      <c r="B160"/>
      <c r="C160"/>
      <c r="D160"/>
      <c r="E160" s="112"/>
      <c r="F160" s="62"/>
      <c r="G160" s="28"/>
      <c r="H160" s="97"/>
      <c r="I160" s="63"/>
      <c r="J160" s="28"/>
      <c r="K160" s="97"/>
      <c r="L160" s="63"/>
      <c r="M160" s="28"/>
      <c r="N160" s="45"/>
      <c r="O160" s="62"/>
      <c r="P160" s="28"/>
      <c r="Q160" s="45"/>
      <c r="R160" s="62"/>
      <c r="S160" s="28"/>
      <c r="T160" s="45"/>
      <c r="U160" s="47"/>
    </row>
    <row r="161" spans="8:12">
      <c r="H161" s="97"/>
      <c r="I161" s="63"/>
      <c r="K161" s="97"/>
      <c r="L161" s="63"/>
    </row>
    <row r="162" spans="8:12">
      <c r="H162" s="97"/>
      <c r="I162" s="63"/>
      <c r="K162" s="97"/>
      <c r="L162" s="63"/>
    </row>
    <row r="163" spans="8:12">
      <c r="K163" s="97"/>
      <c r="L163" s="63"/>
    </row>
    <row r="164" spans="8:12">
      <c r="K164" s="97"/>
      <c r="L164" s="63"/>
    </row>
    <row r="165" spans="8:12">
      <c r="K165" s="97"/>
      <c r="L165" s="63"/>
    </row>
    <row r="166" spans="8:12">
      <c r="K166" s="97"/>
      <c r="L166" s="63"/>
    </row>
    <row r="167" spans="8:12">
      <c r="K167" s="97"/>
      <c r="L167" s="63"/>
    </row>
    <row r="168" spans="8:12">
      <c r="K168" s="97"/>
      <c r="L168" s="63"/>
    </row>
    <row r="169" spans="8:12">
      <c r="K169" s="97"/>
      <c r="L169" s="63"/>
    </row>
    <row r="170" spans="8:12">
      <c r="K170" s="97"/>
      <c r="L170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C29" sqref="C29"/>
    </sheetView>
  </sheetViews>
  <sheetFormatPr defaultRowHeight="12.75"/>
  <cols>
    <col min="1" max="1" width="10.42578125" customWidth="1"/>
    <col min="2" max="2" width="14.42578125" customWidth="1"/>
    <col min="3" max="3" width="9.5703125" customWidth="1"/>
    <col min="4" max="4" width="13.140625" customWidth="1"/>
    <col min="5" max="5" width="13.140625" style="112" customWidth="1"/>
    <col min="6" max="6" width="13.140625" style="28" customWidth="1"/>
    <col min="7" max="7" width="13.7109375" style="28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3"/>
      <c r="F1" s="66"/>
      <c r="G1" s="66"/>
    </row>
    <row r="2" spans="1:20" ht="15.75">
      <c r="A2" s="50" t="s">
        <v>22</v>
      </c>
      <c r="B2" s="50"/>
      <c r="C2" s="50"/>
      <c r="D2" s="50"/>
      <c r="E2" s="113"/>
      <c r="F2" s="67"/>
      <c r="G2" s="67"/>
    </row>
    <row r="3" spans="1:20" ht="15.75">
      <c r="A3" s="137" t="s">
        <v>73</v>
      </c>
      <c r="B3" s="56"/>
      <c r="C3" s="51"/>
      <c r="D3" s="51"/>
      <c r="E3" s="114"/>
      <c r="F3" s="68"/>
      <c r="G3" s="68"/>
    </row>
    <row r="4" spans="1:20" ht="15.75">
      <c r="A4" s="352"/>
      <c r="B4" s="352"/>
      <c r="C4" s="352"/>
      <c r="D4" s="352"/>
      <c r="E4" s="352"/>
      <c r="F4" s="352"/>
      <c r="G4" s="352"/>
    </row>
    <row r="5" spans="1:20" ht="15.75">
      <c r="A5" s="39"/>
      <c r="B5" s="279"/>
      <c r="C5" s="355" t="s">
        <v>12</v>
      </c>
      <c r="D5" s="356"/>
      <c r="E5" s="115"/>
    </row>
    <row r="6" spans="1:20" ht="15.75">
      <c r="A6" s="39"/>
      <c r="B6" s="279"/>
      <c r="C6" s="353" t="s">
        <v>46</v>
      </c>
      <c r="D6" s="354"/>
      <c r="E6" s="115"/>
      <c r="F6" s="350" t="s">
        <v>16</v>
      </c>
      <c r="G6" s="351"/>
      <c r="H6" s="278" t="s">
        <v>33</v>
      </c>
    </row>
    <row r="7" spans="1:20" ht="15.75">
      <c r="A7" s="290" t="s">
        <v>51</v>
      </c>
      <c r="B7" s="40" t="s">
        <v>14</v>
      </c>
      <c r="C7" s="280" t="s">
        <v>74</v>
      </c>
      <c r="D7" s="280" t="s">
        <v>27</v>
      </c>
      <c r="E7" s="107" t="s">
        <v>28</v>
      </c>
      <c r="F7" s="270" t="s">
        <v>74</v>
      </c>
      <c r="G7" s="108" t="s">
        <v>27</v>
      </c>
      <c r="H7" s="281"/>
    </row>
    <row r="8" spans="1:20" s="89" customFormat="1">
      <c r="A8" s="214"/>
      <c r="B8" s="295"/>
      <c r="C8" s="305"/>
      <c r="D8" s="332"/>
      <c r="E8" s="259"/>
      <c r="F8" s="306"/>
      <c r="G8" s="260"/>
      <c r="H8" s="307"/>
      <c r="I8" s="176"/>
      <c r="J8" s="176"/>
      <c r="K8" s="177"/>
      <c r="L8" s="176"/>
      <c r="M8" s="176"/>
      <c r="N8" s="177"/>
      <c r="O8" s="176"/>
      <c r="P8" s="176"/>
      <c r="Q8" s="177"/>
      <c r="R8" s="176"/>
      <c r="S8" s="176"/>
      <c r="T8" s="177"/>
    </row>
    <row r="9" spans="1:20" s="89" customFormat="1">
      <c r="A9" s="294"/>
      <c r="B9" s="295"/>
      <c r="C9" s="308"/>
      <c r="D9" s="332"/>
      <c r="E9" s="259"/>
      <c r="F9" s="309"/>
      <c r="G9" s="260"/>
      <c r="H9" s="261"/>
      <c r="I9" s="176"/>
      <c r="J9" s="176"/>
      <c r="K9" s="177"/>
      <c r="L9" s="176"/>
      <c r="M9" s="176"/>
      <c r="N9" s="177"/>
      <c r="O9" s="176"/>
      <c r="P9" s="176"/>
      <c r="Q9" s="177"/>
      <c r="R9" s="176"/>
      <c r="S9" s="176"/>
      <c r="T9" s="177"/>
    </row>
    <row r="10" spans="1:20" s="89" customFormat="1">
      <c r="A10" s="294" t="s">
        <v>62</v>
      </c>
      <c r="B10" s="295"/>
      <c r="C10" s="308"/>
      <c r="D10" s="332"/>
      <c r="E10" s="259"/>
      <c r="F10" s="309"/>
      <c r="G10" s="260"/>
      <c r="H10" s="261"/>
      <c r="I10" s="176"/>
      <c r="J10" s="176"/>
      <c r="K10" s="177"/>
      <c r="L10" s="176"/>
      <c r="M10" s="176"/>
      <c r="N10" s="177"/>
      <c r="O10" s="176"/>
      <c r="P10" s="176"/>
      <c r="Q10" s="177"/>
      <c r="R10" s="176"/>
      <c r="S10" s="176"/>
      <c r="T10" s="177"/>
    </row>
    <row r="11" spans="1:20" s="89" customFormat="1">
      <c r="A11" s="294">
        <v>13146</v>
      </c>
      <c r="B11" s="295" t="s">
        <v>63</v>
      </c>
      <c r="C11" s="308"/>
      <c r="D11" s="308">
        <v>979</v>
      </c>
      <c r="E11" s="259">
        <v>0.55410000000000004</v>
      </c>
      <c r="F11" s="309"/>
      <c r="G11" s="309">
        <v>14262000</v>
      </c>
      <c r="H11" s="261" t="s">
        <v>59</v>
      </c>
      <c r="I11" s="176"/>
      <c r="J11" s="176"/>
      <c r="K11" s="177"/>
      <c r="L11" s="176"/>
      <c r="M11" s="176"/>
      <c r="N11" s="177"/>
      <c r="O11" s="176"/>
      <c r="P11" s="176"/>
      <c r="Q11" s="177"/>
      <c r="R11" s="176"/>
      <c r="S11" s="176"/>
      <c r="T11" s="177"/>
    </row>
    <row r="12" spans="1:20" s="89" customFormat="1">
      <c r="A12" s="294"/>
      <c r="B12" s="295"/>
      <c r="C12" s="308"/>
      <c r="D12" s="332"/>
      <c r="E12" s="259"/>
      <c r="F12" s="309"/>
      <c r="G12" s="260"/>
      <c r="H12" s="261"/>
      <c r="I12" s="176"/>
      <c r="J12" s="176"/>
      <c r="K12" s="177"/>
      <c r="L12" s="176"/>
      <c r="M12" s="176"/>
      <c r="N12" s="177"/>
      <c r="O12" s="176"/>
      <c r="P12" s="176"/>
      <c r="Q12" s="177"/>
      <c r="R12" s="176"/>
      <c r="S12" s="176"/>
      <c r="T12" s="177"/>
    </row>
    <row r="13" spans="1:20" s="89" customFormat="1">
      <c r="A13" s="294" t="s">
        <v>54</v>
      </c>
      <c r="B13" s="295"/>
      <c r="C13" s="308"/>
      <c r="D13" s="332"/>
      <c r="E13" s="259"/>
      <c r="F13" s="309"/>
      <c r="G13" s="260"/>
      <c r="H13" s="261"/>
      <c r="I13" s="176"/>
      <c r="J13" s="176"/>
      <c r="K13" s="177"/>
      <c r="L13" s="176"/>
      <c r="M13" s="176"/>
      <c r="N13" s="177"/>
      <c r="O13" s="176"/>
      <c r="P13" s="176"/>
      <c r="Q13" s="177"/>
      <c r="R13" s="176"/>
      <c r="S13" s="176"/>
      <c r="T13" s="177"/>
    </row>
    <row r="14" spans="1:20" s="89" customFormat="1">
      <c r="A14" s="294">
        <v>17402</v>
      </c>
      <c r="B14" s="295" t="s">
        <v>55</v>
      </c>
      <c r="C14" s="308">
        <v>1538</v>
      </c>
      <c r="D14" s="332"/>
      <c r="E14" s="259">
        <v>0.73080000000000001</v>
      </c>
      <c r="F14" s="309">
        <v>9997500</v>
      </c>
      <c r="G14" s="260"/>
      <c r="H14" s="261" t="s">
        <v>59</v>
      </c>
      <c r="I14" s="176"/>
      <c r="J14" s="176"/>
      <c r="K14" s="177"/>
      <c r="L14" s="176"/>
      <c r="M14" s="176"/>
      <c r="N14" s="177"/>
      <c r="O14" s="176"/>
      <c r="P14" s="176"/>
      <c r="Q14" s="177"/>
      <c r="R14" s="176"/>
      <c r="S14" s="176"/>
      <c r="T14" s="177"/>
    </row>
    <row r="15" spans="1:20" s="89" customFormat="1">
      <c r="A15" s="294"/>
      <c r="B15" s="295"/>
      <c r="C15" s="308"/>
      <c r="D15" s="332"/>
      <c r="E15" s="259"/>
      <c r="F15" s="309"/>
      <c r="G15" s="260"/>
      <c r="H15" s="261"/>
      <c r="I15" s="176"/>
      <c r="J15" s="176"/>
      <c r="K15" s="177"/>
      <c r="L15" s="176"/>
      <c r="M15" s="176"/>
      <c r="N15" s="177"/>
      <c r="O15" s="176"/>
      <c r="P15" s="176"/>
      <c r="Q15" s="177"/>
      <c r="R15" s="176"/>
      <c r="S15" s="176"/>
      <c r="T15" s="177"/>
    </row>
    <row r="16" spans="1:20" s="89" customFormat="1">
      <c r="A16" s="294" t="s">
        <v>65</v>
      </c>
      <c r="B16" s="295"/>
      <c r="C16" s="308"/>
      <c r="D16" s="332"/>
      <c r="E16" s="259"/>
      <c r="F16" s="309"/>
      <c r="G16" s="260"/>
      <c r="H16" s="261"/>
      <c r="I16" s="176"/>
      <c r="J16" s="176"/>
      <c r="K16" s="177"/>
      <c r="L16" s="176"/>
      <c r="M16" s="176"/>
      <c r="N16" s="177"/>
      <c r="O16" s="176"/>
      <c r="P16" s="176"/>
      <c r="Q16" s="177"/>
      <c r="R16" s="176"/>
      <c r="S16" s="176"/>
      <c r="T16" s="177"/>
    </row>
    <row r="17" spans="1:20" s="89" customFormat="1">
      <c r="A17" s="294">
        <v>21214</v>
      </c>
      <c r="B17" s="295" t="s">
        <v>64</v>
      </c>
      <c r="C17" s="308"/>
      <c r="D17" s="308">
        <v>322</v>
      </c>
      <c r="E17" s="259">
        <v>0.54259999999999997</v>
      </c>
      <c r="F17" s="309"/>
      <c r="G17" s="309">
        <v>10500000</v>
      </c>
      <c r="H17" s="261" t="s">
        <v>66</v>
      </c>
      <c r="I17" s="176"/>
      <c r="J17" s="176"/>
      <c r="K17" s="177"/>
      <c r="L17" s="176"/>
      <c r="M17" s="176"/>
      <c r="N17" s="177"/>
      <c r="O17" s="176"/>
      <c r="P17" s="176"/>
      <c r="Q17" s="177"/>
      <c r="R17" s="176"/>
      <c r="S17" s="176"/>
      <c r="T17" s="177"/>
    </row>
    <row r="18" spans="1:20" s="89" customFormat="1">
      <c r="A18" s="294"/>
      <c r="B18" s="295"/>
      <c r="C18" s="308"/>
      <c r="D18" s="332"/>
      <c r="E18" s="259"/>
      <c r="F18" s="309"/>
      <c r="G18" s="260"/>
      <c r="H18" s="261"/>
      <c r="I18" s="176"/>
      <c r="J18" s="176"/>
      <c r="K18" s="177"/>
      <c r="L18" s="176"/>
      <c r="M18" s="176"/>
      <c r="N18" s="177"/>
      <c r="O18" s="176"/>
      <c r="P18" s="176"/>
      <c r="Q18" s="177"/>
      <c r="R18" s="176"/>
      <c r="S18" s="176"/>
      <c r="T18" s="177"/>
    </row>
    <row r="19" spans="1:20" s="89" customFormat="1">
      <c r="A19" s="294" t="s">
        <v>56</v>
      </c>
      <c r="B19" s="295"/>
      <c r="C19" s="308"/>
      <c r="D19" s="332"/>
      <c r="E19" s="259"/>
      <c r="F19" s="309"/>
      <c r="G19" s="260"/>
      <c r="H19" s="261"/>
      <c r="I19" s="176"/>
      <c r="J19" s="176"/>
      <c r="K19" s="177"/>
      <c r="L19" s="176"/>
      <c r="M19" s="176"/>
      <c r="N19" s="177"/>
      <c r="O19" s="176"/>
      <c r="P19" s="176"/>
      <c r="Q19" s="177"/>
      <c r="R19" s="176"/>
      <c r="S19" s="176"/>
      <c r="T19" s="177"/>
    </row>
    <row r="20" spans="1:20" s="89" customFormat="1">
      <c r="A20" s="294">
        <v>24019</v>
      </c>
      <c r="B20" s="295" t="s">
        <v>57</v>
      </c>
      <c r="C20" s="308"/>
      <c r="D20" s="308">
        <v>5533</v>
      </c>
      <c r="E20" s="259">
        <v>0.55679999999999996</v>
      </c>
      <c r="F20" s="309"/>
      <c r="G20" s="309">
        <v>27856000</v>
      </c>
      <c r="H20" s="261" t="s">
        <v>58</v>
      </c>
      <c r="I20" s="176"/>
      <c r="J20" s="176"/>
      <c r="K20" s="177"/>
      <c r="L20" s="176"/>
      <c r="M20" s="176"/>
      <c r="N20" s="177"/>
      <c r="O20" s="176"/>
      <c r="P20" s="176"/>
      <c r="Q20" s="177"/>
      <c r="R20" s="176"/>
      <c r="S20" s="176"/>
      <c r="T20" s="177"/>
    </row>
    <row r="21" spans="1:20" s="89" customFormat="1">
      <c r="A21" s="294"/>
      <c r="B21" s="295"/>
      <c r="C21" s="308"/>
      <c r="D21" s="332"/>
      <c r="E21" s="259"/>
      <c r="F21" s="309"/>
      <c r="G21" s="260"/>
      <c r="H21" s="261"/>
      <c r="I21" s="176"/>
      <c r="J21" s="176"/>
      <c r="K21" s="177"/>
      <c r="L21" s="176"/>
      <c r="M21" s="176"/>
      <c r="N21" s="177"/>
      <c r="O21" s="176"/>
      <c r="P21" s="176"/>
      <c r="Q21" s="177"/>
      <c r="R21" s="176"/>
      <c r="S21" s="176"/>
      <c r="T21" s="177"/>
    </row>
    <row r="22" spans="1:20" ht="13.5" customHeight="1" thickBot="1">
      <c r="A22" s="317"/>
      <c r="B22" s="181"/>
      <c r="C22" s="264"/>
      <c r="D22" s="333"/>
      <c r="E22" s="182"/>
      <c r="F22" s="223"/>
      <c r="G22" s="218"/>
      <c r="H22" s="219"/>
    </row>
    <row r="23" spans="1:20" ht="13.5" customHeight="1" thickTop="1">
      <c r="A23" s="161"/>
      <c r="B23" s="33" t="s">
        <v>24</v>
      </c>
      <c r="C23" s="220">
        <f>SUM(C8:C22)</f>
        <v>1538</v>
      </c>
      <c r="D23" s="334">
        <f>SUM(D8:D22)</f>
        <v>6834</v>
      </c>
      <c r="E23" s="159"/>
      <c r="F23" s="268">
        <f>SUM(F8:F22)</f>
        <v>9997500</v>
      </c>
      <c r="G23" s="216">
        <f>SUM(G8:G22)</f>
        <v>52618000</v>
      </c>
      <c r="H23" s="73"/>
    </row>
    <row r="24" spans="1:20" ht="13.5" customHeight="1">
      <c r="C24" s="34"/>
      <c r="D24" s="34"/>
      <c r="F24" s="300"/>
    </row>
    <row r="25" spans="1:20" ht="13.5" customHeight="1">
      <c r="C25" s="34"/>
      <c r="D25" s="34"/>
      <c r="F25" s="300"/>
    </row>
    <row r="26" spans="1:20" s="33" customFormat="1">
      <c r="A26"/>
      <c r="B26"/>
      <c r="C26" s="34"/>
      <c r="D26" s="34"/>
      <c r="E26" s="112"/>
      <c r="F26" s="300"/>
      <c r="G26" s="28"/>
      <c r="H26" s="45"/>
      <c r="I26" s="64"/>
      <c r="J26" s="64"/>
      <c r="K26" s="73"/>
      <c r="L26" s="64"/>
      <c r="M26" s="64"/>
      <c r="N26" s="73"/>
      <c r="O26" s="64"/>
      <c r="P26" s="64"/>
      <c r="Q26" s="73"/>
      <c r="R26" s="64"/>
      <c r="S26" s="64"/>
      <c r="T26" s="73"/>
    </row>
    <row r="27" spans="1:20">
      <c r="C27" s="34"/>
      <c r="D27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A3" sqref="A3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73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60" t="s">
        <v>12</v>
      </c>
      <c r="D5" s="360"/>
      <c r="E5" s="59"/>
      <c r="F5" s="357" t="s">
        <v>32</v>
      </c>
      <c r="G5" s="347"/>
      <c r="H5" s="343"/>
      <c r="I5" s="357" t="s">
        <v>34</v>
      </c>
      <c r="J5" s="347"/>
      <c r="K5" s="343"/>
      <c r="L5" s="357" t="s">
        <v>37</v>
      </c>
      <c r="M5" s="347"/>
      <c r="N5" s="343"/>
      <c r="O5" s="357" t="s">
        <v>39</v>
      </c>
      <c r="P5" s="358"/>
      <c r="Q5" s="359"/>
      <c r="R5" s="74"/>
      <c r="S5" s="74" t="s">
        <v>25</v>
      </c>
      <c r="T5" s="135"/>
      <c r="U5" s="357" t="s">
        <v>29</v>
      </c>
      <c r="V5" s="358"/>
      <c r="W5" s="359"/>
      <c r="X5" s="357" t="s">
        <v>42</v>
      </c>
      <c r="Y5" s="358"/>
      <c r="Z5" s="359"/>
      <c r="AA5" s="357" t="s">
        <v>43</v>
      </c>
      <c r="AB5" s="358"/>
      <c r="AC5" s="359"/>
      <c r="AD5" s="357" t="s">
        <v>47</v>
      </c>
      <c r="AE5" s="358"/>
      <c r="AF5" s="359"/>
    </row>
    <row r="6" spans="1:32">
      <c r="A6" s="42"/>
      <c r="B6" s="38"/>
      <c r="C6" s="361" t="s">
        <v>46</v>
      </c>
      <c r="D6" s="361"/>
      <c r="E6" s="59"/>
      <c r="F6" s="342" t="s">
        <v>16</v>
      </c>
      <c r="G6" s="347"/>
      <c r="H6" s="70" t="s">
        <v>18</v>
      </c>
      <c r="I6" s="342" t="s">
        <v>16</v>
      </c>
      <c r="J6" s="347"/>
      <c r="K6" s="70" t="s">
        <v>18</v>
      </c>
      <c r="L6" s="342" t="s">
        <v>16</v>
      </c>
      <c r="M6" s="347"/>
      <c r="N6" s="70" t="s">
        <v>18</v>
      </c>
      <c r="O6" s="342" t="s">
        <v>16</v>
      </c>
      <c r="P6" s="347"/>
      <c r="Q6" s="98" t="s">
        <v>18</v>
      </c>
      <c r="R6" s="342" t="s">
        <v>16</v>
      </c>
      <c r="S6" s="347"/>
      <c r="T6" s="70" t="s">
        <v>18</v>
      </c>
      <c r="U6" s="342" t="s">
        <v>16</v>
      </c>
      <c r="V6" s="347"/>
      <c r="W6" s="98" t="s">
        <v>18</v>
      </c>
      <c r="X6" s="342" t="s">
        <v>16</v>
      </c>
      <c r="Y6" s="347"/>
      <c r="Z6" s="98" t="s">
        <v>18</v>
      </c>
      <c r="AA6" s="342" t="s">
        <v>16</v>
      </c>
      <c r="AB6" s="347"/>
      <c r="AC6" s="98" t="s">
        <v>18</v>
      </c>
      <c r="AD6" s="342" t="s">
        <v>16</v>
      </c>
      <c r="AE6" s="347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86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52"/>
      <c r="B8" s="206"/>
      <c r="C8" s="241"/>
      <c r="F8" s="208"/>
      <c r="H8" s="193"/>
      <c r="I8" s="211"/>
      <c r="K8" s="193"/>
      <c r="L8" s="211"/>
      <c r="N8" s="243"/>
      <c r="O8" s="211"/>
      <c r="Q8" s="193"/>
      <c r="X8" s="208"/>
      <c r="Z8" s="193"/>
      <c r="AA8" s="297"/>
      <c r="AC8" s="80"/>
      <c r="AD8" s="283"/>
      <c r="AF8" s="80"/>
    </row>
    <row r="9" spans="1:32" ht="14.25" customHeight="1">
      <c r="A9" s="240"/>
      <c r="B9" s="207"/>
      <c r="C9" s="170"/>
      <c r="F9" s="209"/>
      <c r="H9" s="80"/>
      <c r="I9" s="212"/>
      <c r="K9" s="80"/>
      <c r="L9" s="212"/>
      <c r="N9" s="244"/>
      <c r="O9" s="212"/>
      <c r="Q9" s="80"/>
      <c r="X9" s="209"/>
      <c r="Z9" s="80"/>
      <c r="AA9" s="296"/>
      <c r="AC9" s="80"/>
      <c r="AD9" s="284"/>
      <c r="AF9" s="80"/>
    </row>
    <row r="10" spans="1:32">
      <c r="A10" s="262"/>
      <c r="B10" s="207"/>
      <c r="C10" s="170"/>
      <c r="F10" s="209"/>
      <c r="H10" s="80"/>
      <c r="I10" s="212"/>
      <c r="K10" s="80"/>
      <c r="L10" s="212"/>
      <c r="N10" s="244"/>
      <c r="O10" s="212"/>
      <c r="Q10" s="80"/>
      <c r="X10" s="209"/>
      <c r="Z10" s="80"/>
      <c r="AA10" s="296"/>
      <c r="AC10" s="80"/>
      <c r="AD10" s="284"/>
      <c r="AF10" s="80"/>
    </row>
    <row r="11" spans="1:32">
      <c r="A11" s="240"/>
      <c r="B11" s="207"/>
      <c r="C11" s="170"/>
      <c r="F11" s="209"/>
      <c r="H11" s="80"/>
      <c r="I11" s="212"/>
      <c r="K11" s="80"/>
      <c r="L11" s="212"/>
      <c r="N11" s="244"/>
      <c r="O11" s="212"/>
      <c r="Q11" s="80"/>
      <c r="X11" s="209"/>
      <c r="Z11" s="80"/>
      <c r="AA11" s="296"/>
      <c r="AC11" s="80"/>
      <c r="AD11" s="284"/>
      <c r="AF11" s="80"/>
    </row>
    <row r="12" spans="1:32">
      <c r="A12" s="240"/>
      <c r="B12" s="207"/>
      <c r="C12" s="170"/>
      <c r="F12" s="209"/>
      <c r="H12" s="80"/>
      <c r="I12" s="212"/>
      <c r="K12" s="80"/>
      <c r="L12" s="212"/>
      <c r="N12" s="244"/>
      <c r="O12" s="212"/>
      <c r="Q12" s="80"/>
      <c r="X12" s="209"/>
      <c r="Z12" s="80"/>
      <c r="AA12" s="296"/>
      <c r="AC12" s="80"/>
      <c r="AD12" s="284"/>
      <c r="AF12" s="80"/>
    </row>
    <row r="13" spans="1:32" ht="13.5" thickBot="1">
      <c r="A13" s="221"/>
      <c r="B13" s="222"/>
      <c r="C13" s="215"/>
      <c r="D13" s="133"/>
      <c r="E13" s="188"/>
      <c r="F13" s="223"/>
      <c r="G13" s="189"/>
      <c r="H13" s="224"/>
      <c r="I13" s="225"/>
      <c r="J13" s="189"/>
      <c r="K13" s="224"/>
      <c r="L13" s="225"/>
      <c r="M13" s="189"/>
      <c r="N13" s="242"/>
      <c r="O13" s="245"/>
      <c r="P13" s="189"/>
      <c r="Q13" s="226"/>
      <c r="R13" s="227"/>
      <c r="S13" s="191"/>
      <c r="T13" s="192"/>
      <c r="U13" s="228"/>
      <c r="V13" s="133"/>
      <c r="W13" s="185"/>
      <c r="X13" s="251"/>
      <c r="Y13" s="229"/>
      <c r="Z13" s="185"/>
      <c r="AA13" s="298"/>
      <c r="AB13" s="188"/>
      <c r="AC13" s="223"/>
      <c r="AD13" s="285"/>
      <c r="AE13" s="188"/>
      <c r="AF13" s="223"/>
    </row>
    <row r="14" spans="1:32" s="122" customFormat="1" ht="13.5" thickTop="1">
      <c r="A14" s="33"/>
      <c r="B14" s="33" t="s">
        <v>40</v>
      </c>
      <c r="C14" s="84">
        <f>SUM(C8:C13)</f>
        <v>0</v>
      </c>
      <c r="D14" s="84"/>
      <c r="E14" s="134"/>
      <c r="F14" s="210">
        <f>SUM(F8:F13)</f>
        <v>0</v>
      </c>
      <c r="G14" s="64" t="e">
        <f>SUM(#REF!)</f>
        <v>#REF!</v>
      </c>
      <c r="H14" s="153"/>
      <c r="I14" s="210">
        <f>SUM(I8:I13)</f>
        <v>0</v>
      </c>
      <c r="J14" s="82" t="e">
        <f>SUM(#REF!)</f>
        <v>#REF!</v>
      </c>
      <c r="K14" s="153"/>
      <c r="L14" s="210">
        <f>SUM(L8:L13)</f>
        <v>0</v>
      </c>
      <c r="M14" s="83" t="e">
        <f>SUM(#REF!)</f>
        <v>#REF!</v>
      </c>
      <c r="N14" s="154"/>
      <c r="O14" s="210">
        <f>SUM(O8:O13)</f>
        <v>0</v>
      </c>
      <c r="P14" s="83" t="e">
        <f>SUM(#REF!)</f>
        <v>#REF!</v>
      </c>
      <c r="Q14" s="154"/>
      <c r="R14" s="96" t="e">
        <f>SUM(#REF!)</f>
        <v>#REF!</v>
      </c>
      <c r="S14" s="155" t="e">
        <f>SUM(#REF!)</f>
        <v>#REF!</v>
      </c>
      <c r="T14" s="154"/>
      <c r="U14" s="156" t="e">
        <f>SUM(#REF!)</f>
        <v>#REF!</v>
      </c>
      <c r="V14" s="155" t="e">
        <f>SUM(#REF!)</f>
        <v>#REF!</v>
      </c>
      <c r="W14" s="154"/>
      <c r="X14" s="291">
        <f>SUM(X8:X13)</f>
        <v>0</v>
      </c>
      <c r="Y14" s="84"/>
      <c r="Z14" s="250"/>
      <c r="AA14" s="299">
        <f>SUM(AA8:AA13)</f>
        <v>0</v>
      </c>
      <c r="AB14" s="33"/>
      <c r="AC14" s="161"/>
      <c r="AD14" s="286">
        <f>SUM(AD8:AD13)</f>
        <v>0</v>
      </c>
      <c r="AE14" s="33"/>
      <c r="AF14" s="161"/>
    </row>
    <row r="15" spans="1:32" s="122" customFormat="1">
      <c r="A15"/>
      <c r="B15"/>
      <c r="C15" s="34"/>
      <c r="D15" s="34"/>
      <c r="E15" s="43"/>
      <c r="F15" s="46"/>
      <c r="G15" s="28"/>
      <c r="H15" s="77"/>
      <c r="I15" s="46"/>
      <c r="J15" s="78"/>
      <c r="K15" s="77"/>
      <c r="L15" s="46"/>
      <c r="M15" s="79"/>
      <c r="N15" s="80"/>
      <c r="O15" s="46"/>
      <c r="P15" s="79"/>
      <c r="Q15" s="80"/>
      <c r="R15"/>
      <c r="S15" s="79"/>
      <c r="T15" s="80"/>
      <c r="U15" s="46"/>
      <c r="V15" s="79"/>
      <c r="W15" s="80"/>
      <c r="X15"/>
      <c r="Y15" s="34"/>
      <c r="Z15" s="100"/>
      <c r="AA15" s="77"/>
      <c r="AB15"/>
      <c r="AC15" s="100"/>
      <c r="AD15" s="287"/>
      <c r="AE15"/>
      <c r="AF15" s="100"/>
    </row>
    <row r="16" spans="1:32" s="122" customFormat="1">
      <c r="A16"/>
      <c r="B16"/>
      <c r="C16" s="34"/>
      <c r="D16" s="34"/>
      <c r="E16" s="43"/>
      <c r="F16" s="46"/>
      <c r="G16" s="28"/>
      <c r="H16" s="77"/>
      <c r="I16" s="46"/>
      <c r="J16" s="78"/>
      <c r="K16" s="77"/>
      <c r="L16" s="46"/>
      <c r="M16" s="79"/>
      <c r="N16" s="80"/>
      <c r="O16" s="46"/>
      <c r="P16" s="79"/>
      <c r="Q16" s="80"/>
      <c r="R16"/>
      <c r="S16" s="79"/>
      <c r="T16" s="80"/>
      <c r="U16" s="46"/>
      <c r="V16" s="79"/>
      <c r="W16" s="80"/>
      <c r="X16"/>
      <c r="Y16" s="34"/>
      <c r="Z16" s="100"/>
      <c r="AA16" s="77"/>
      <c r="AB16"/>
      <c r="AC16" s="100"/>
    </row>
    <row r="17" spans="1:46" s="122" customFormat="1">
      <c r="A17" s="37"/>
      <c r="B17" s="37"/>
      <c r="C17" s="256"/>
      <c r="D17" s="256"/>
      <c r="E17" s="257"/>
      <c r="F17" s="37"/>
      <c r="G17" s="63"/>
      <c r="H17" s="202"/>
      <c r="I17" s="37"/>
      <c r="J17" s="79"/>
      <c r="K17" s="202"/>
      <c r="L17" s="37"/>
      <c r="M17" s="79"/>
      <c r="N17" s="202"/>
      <c r="O17" s="37"/>
      <c r="P17" s="79"/>
      <c r="Q17" s="202"/>
      <c r="R17" s="37"/>
      <c r="S17" s="79"/>
      <c r="T17" s="202"/>
      <c r="U17" s="37"/>
      <c r="V17" s="79"/>
      <c r="W17" s="202"/>
      <c r="X17" s="37"/>
      <c r="Y17" s="256"/>
      <c r="Z17" s="37"/>
      <c r="AA17" s="77"/>
      <c r="AB17"/>
      <c r="AC17"/>
    </row>
    <row r="18" spans="1:46">
      <c r="A18" s="37"/>
      <c r="B18" s="37"/>
      <c r="C18" s="256"/>
      <c r="D18" s="256"/>
      <c r="E18" s="257"/>
      <c r="F18" s="37"/>
      <c r="G18" s="63"/>
      <c r="H18" s="202"/>
      <c r="I18" s="37"/>
      <c r="J18" s="79"/>
      <c r="K18" s="202"/>
      <c r="L18" s="37"/>
      <c r="M18" s="79"/>
      <c r="N18" s="202"/>
      <c r="O18" s="37"/>
      <c r="P18" s="79"/>
      <c r="Q18" s="202"/>
      <c r="R18" s="37"/>
      <c r="S18" s="79"/>
      <c r="T18" s="202"/>
      <c r="U18" s="37"/>
      <c r="V18" s="79"/>
      <c r="W18" s="202"/>
      <c r="X18" s="37"/>
      <c r="Y18" s="256"/>
      <c r="Z18" s="37"/>
    </row>
    <row r="19" spans="1:46">
      <c r="A19" s="37"/>
      <c r="B19" s="37"/>
      <c r="C19" s="256"/>
      <c r="D19" s="256"/>
      <c r="E19" s="257"/>
      <c r="F19" s="37"/>
      <c r="G19" s="63"/>
      <c r="H19" s="202"/>
      <c r="I19" s="37"/>
      <c r="J19" s="79"/>
      <c r="K19" s="202"/>
      <c r="L19" s="37"/>
      <c r="M19" s="79"/>
      <c r="N19" s="202"/>
      <c r="O19" s="37"/>
      <c r="P19" s="79"/>
      <c r="Q19" s="202"/>
      <c r="R19" s="37"/>
      <c r="S19" s="79"/>
      <c r="T19" s="202"/>
      <c r="U19" s="37"/>
      <c r="V19" s="79"/>
      <c r="W19" s="202"/>
      <c r="X19" s="37"/>
      <c r="Y19" s="256"/>
      <c r="Z19" s="37"/>
      <c r="AD19" s="92"/>
      <c r="AE19" s="180"/>
      <c r="AF19" s="141"/>
      <c r="AG19" s="92"/>
      <c r="AH19" s="180"/>
      <c r="AI19" s="141"/>
      <c r="AJ19" s="92"/>
      <c r="AK19" s="147"/>
      <c r="AL19" s="141"/>
      <c r="AM19" s="92"/>
      <c r="AN19" s="147"/>
      <c r="AO19" s="116"/>
      <c r="AP19" s="201"/>
      <c r="AQ19" s="88"/>
      <c r="AR19" s="79"/>
      <c r="AT19" s="202"/>
    </row>
    <row r="20" spans="1:46" s="33" customFormat="1">
      <c r="A20" s="37"/>
      <c r="B20" s="37"/>
      <c r="C20" s="256"/>
      <c r="D20" s="256"/>
      <c r="E20" s="257"/>
      <c r="F20" s="37"/>
      <c r="G20" s="63"/>
      <c r="H20" s="202"/>
      <c r="I20" s="37"/>
      <c r="J20" s="79"/>
      <c r="K20" s="202"/>
      <c r="L20" s="37"/>
      <c r="M20" s="79"/>
      <c r="N20" s="202"/>
      <c r="O20" s="37"/>
      <c r="P20" s="79"/>
      <c r="Q20" s="202"/>
      <c r="R20" s="37"/>
      <c r="S20" s="79"/>
      <c r="T20" s="202"/>
      <c r="U20" s="37"/>
      <c r="V20" s="79"/>
      <c r="W20" s="202"/>
      <c r="X20" s="37"/>
      <c r="Y20" s="256"/>
      <c r="Z20" s="37"/>
      <c r="AA20"/>
      <c r="AB20"/>
      <c r="AC20"/>
    </row>
    <row r="21" spans="1:46">
      <c r="A21" s="37"/>
      <c r="B21" s="37"/>
      <c r="C21" s="256"/>
      <c r="D21" s="256"/>
      <c r="E21" s="257"/>
      <c r="F21" s="37"/>
      <c r="G21" s="63"/>
      <c r="H21" s="202"/>
      <c r="I21" s="37"/>
      <c r="J21" s="79"/>
      <c r="K21" s="202"/>
      <c r="L21" s="37"/>
      <c r="M21" s="79"/>
      <c r="N21" s="202"/>
      <c r="O21" s="37"/>
      <c r="P21" s="79"/>
      <c r="Q21" s="202"/>
      <c r="R21" s="37"/>
      <c r="S21" s="79"/>
      <c r="T21" s="202"/>
      <c r="U21" s="37"/>
      <c r="V21" s="79"/>
      <c r="W21" s="202"/>
      <c r="X21" s="37"/>
      <c r="Y21" s="256"/>
      <c r="Z21" s="37"/>
    </row>
    <row r="22" spans="1:46">
      <c r="A22" s="37"/>
      <c r="B22" s="37"/>
      <c r="C22" s="256"/>
      <c r="D22" s="256"/>
      <c r="E22" s="257"/>
      <c r="F22" s="37"/>
      <c r="G22" s="63"/>
      <c r="H22" s="202"/>
      <c r="I22" s="37"/>
      <c r="J22" s="79"/>
      <c r="K22" s="202"/>
      <c r="L22" s="37"/>
      <c r="M22" s="79"/>
      <c r="N22" s="202"/>
      <c r="O22" s="37"/>
      <c r="P22" s="79"/>
      <c r="Q22" s="202"/>
      <c r="R22" s="37"/>
      <c r="S22" s="79"/>
      <c r="T22" s="37"/>
      <c r="U22" s="37"/>
      <c r="V22" s="37"/>
      <c r="W22" s="37"/>
      <c r="X22" s="37"/>
      <c r="Y22" s="256"/>
      <c r="Z22" s="37"/>
    </row>
    <row r="23" spans="1:46">
      <c r="A23" s="37"/>
      <c r="B23" s="37"/>
      <c r="C23" s="256"/>
      <c r="D23" s="256"/>
      <c r="E23" s="257"/>
      <c r="F23" s="37"/>
      <c r="G23" s="63"/>
      <c r="H23" s="6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56"/>
      <c r="Z23" s="37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F17" sqref="F17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73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57" t="s">
        <v>37</v>
      </c>
      <c r="M4" s="347"/>
      <c r="N4" s="343"/>
      <c r="S4" s="63"/>
      <c r="T4" s="97"/>
      <c r="U4" s="46"/>
      <c r="V4" s="37"/>
      <c r="W4" s="100"/>
    </row>
    <row r="5" spans="1:23">
      <c r="A5" s="42"/>
      <c r="B5" s="38"/>
      <c r="C5" s="360" t="s">
        <v>12</v>
      </c>
      <c r="D5" s="360"/>
      <c r="E5" s="59"/>
      <c r="F5" s="357" t="s">
        <v>32</v>
      </c>
      <c r="G5" s="347"/>
      <c r="H5" s="343"/>
      <c r="I5" s="344" t="s">
        <v>34</v>
      </c>
      <c r="J5" s="363"/>
      <c r="K5" s="356"/>
      <c r="L5" s="364"/>
      <c r="M5" s="347"/>
      <c r="N5" s="343"/>
      <c r="O5" s="357" t="s">
        <v>39</v>
      </c>
      <c r="P5" s="347"/>
      <c r="Q5" s="343"/>
      <c r="R5" s="357" t="s">
        <v>42</v>
      </c>
      <c r="S5" s="347"/>
      <c r="T5" s="343"/>
      <c r="U5" s="357" t="s">
        <v>43</v>
      </c>
      <c r="V5" s="362"/>
      <c r="W5" s="343"/>
    </row>
    <row r="6" spans="1:23">
      <c r="A6" s="42"/>
      <c r="B6" s="38"/>
      <c r="C6" s="361" t="s">
        <v>46</v>
      </c>
      <c r="D6" s="361"/>
      <c r="E6" s="59"/>
      <c r="F6" s="342" t="s">
        <v>16</v>
      </c>
      <c r="G6" s="347"/>
      <c r="H6" s="70" t="s">
        <v>18</v>
      </c>
      <c r="I6" s="342" t="s">
        <v>16</v>
      </c>
      <c r="J6" s="347"/>
      <c r="K6" s="70" t="s">
        <v>18</v>
      </c>
      <c r="L6" s="342" t="s">
        <v>16</v>
      </c>
      <c r="M6" s="347"/>
      <c r="N6" s="70" t="s">
        <v>18</v>
      </c>
      <c r="O6" s="342" t="s">
        <v>16</v>
      </c>
      <c r="P6" s="347"/>
      <c r="Q6" s="70" t="s">
        <v>18</v>
      </c>
      <c r="R6" s="342" t="s">
        <v>16</v>
      </c>
      <c r="S6" s="347"/>
      <c r="T6" s="70" t="s">
        <v>18</v>
      </c>
      <c r="U6" s="342" t="s">
        <v>16</v>
      </c>
      <c r="V6" s="362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2" customFormat="1">
      <c r="A8" s="230"/>
      <c r="B8" s="136"/>
      <c r="C8" s="76"/>
      <c r="D8" s="123"/>
      <c r="E8" s="126"/>
      <c r="F8" s="231"/>
      <c r="G8" s="124"/>
      <c r="H8" s="125"/>
      <c r="I8" s="231"/>
      <c r="J8" s="124"/>
      <c r="K8" s="125"/>
      <c r="L8" s="231"/>
      <c r="M8" s="124"/>
      <c r="N8" s="125"/>
      <c r="O8" s="231"/>
      <c r="P8" s="124"/>
      <c r="Q8" s="125"/>
      <c r="R8" s="231"/>
      <c r="S8" s="129"/>
      <c r="T8" s="127"/>
      <c r="U8" s="236"/>
      <c r="V8" s="130"/>
      <c r="W8" s="128"/>
    </row>
    <row r="9" spans="1:23" s="122" customFormat="1">
      <c r="A9" s="203"/>
      <c r="B9" s="100"/>
      <c r="C9" s="76"/>
      <c r="D9" s="123"/>
      <c r="E9" s="126"/>
      <c r="F9" s="213"/>
      <c r="G9" s="124"/>
      <c r="H9" s="125"/>
      <c r="I9" s="213"/>
      <c r="J9" s="124"/>
      <c r="K9" s="125"/>
      <c r="L9" s="213"/>
      <c r="M9" s="124"/>
      <c r="N9" s="125"/>
      <c r="O9" s="213"/>
      <c r="P9" s="124"/>
      <c r="Q9" s="125"/>
      <c r="R9" s="213"/>
      <c r="S9" s="129"/>
      <c r="T9" s="127"/>
      <c r="U9" s="237"/>
      <c r="V9" s="130"/>
      <c r="W9" s="128"/>
    </row>
    <row r="10" spans="1:23" s="122" customFormat="1">
      <c r="A10" s="203"/>
      <c r="B10" s="100"/>
      <c r="C10" s="76"/>
      <c r="D10" s="123"/>
      <c r="E10" s="126"/>
      <c r="F10" s="213"/>
      <c r="G10" s="124"/>
      <c r="H10" s="125"/>
      <c r="I10" s="213"/>
      <c r="J10" s="124"/>
      <c r="K10" s="125"/>
      <c r="L10" s="213"/>
      <c r="M10" s="124"/>
      <c r="N10" s="125"/>
      <c r="O10" s="213"/>
      <c r="P10" s="124"/>
      <c r="Q10" s="125"/>
      <c r="R10" s="213"/>
      <c r="S10" s="129"/>
      <c r="T10" s="127"/>
      <c r="U10" s="237"/>
      <c r="V10" s="130"/>
      <c r="W10" s="128"/>
    </row>
    <row r="11" spans="1:23" s="122" customFormat="1">
      <c r="A11" s="203"/>
      <c r="B11" s="100"/>
      <c r="C11" s="76"/>
      <c r="D11" s="123"/>
      <c r="E11" s="126"/>
      <c r="F11" s="213"/>
      <c r="G11" s="124"/>
      <c r="H11" s="125"/>
      <c r="I11" s="213"/>
      <c r="J11" s="124"/>
      <c r="K11" s="125"/>
      <c r="L11" s="213"/>
      <c r="M11" s="124"/>
      <c r="N11" s="125"/>
      <c r="O11" s="213"/>
      <c r="P11" s="124"/>
      <c r="Q11" s="125"/>
      <c r="R11" s="213"/>
      <c r="S11" s="129"/>
      <c r="T11" s="127"/>
      <c r="U11" s="237"/>
      <c r="V11" s="130"/>
      <c r="W11" s="128"/>
    </row>
    <row r="12" spans="1:23" s="122" customFormat="1">
      <c r="A12" s="203"/>
      <c r="B12" s="100"/>
      <c r="C12" s="76"/>
      <c r="D12" s="123"/>
      <c r="E12" s="126"/>
      <c r="F12" s="213"/>
      <c r="G12" s="124"/>
      <c r="H12" s="125"/>
      <c r="I12" s="213"/>
      <c r="J12" s="124"/>
      <c r="K12" s="125"/>
      <c r="L12" s="213"/>
      <c r="M12" s="124"/>
      <c r="N12" s="125"/>
      <c r="O12" s="213"/>
      <c r="P12" s="124"/>
      <c r="Q12" s="125"/>
      <c r="R12" s="213"/>
      <c r="S12" s="129"/>
      <c r="T12" s="127"/>
      <c r="U12" s="237"/>
      <c r="V12" s="130"/>
      <c r="W12" s="128"/>
    </row>
    <row r="13" spans="1:23" s="122" customFormat="1">
      <c r="A13" s="203"/>
      <c r="B13" s="100"/>
      <c r="C13" s="76"/>
      <c r="D13" s="123"/>
      <c r="E13" s="126"/>
      <c r="F13" s="213"/>
      <c r="G13" s="124"/>
      <c r="H13" s="125"/>
      <c r="I13" s="213"/>
      <c r="J13" s="124"/>
      <c r="K13" s="125"/>
      <c r="L13" s="213"/>
      <c r="M13" s="124"/>
      <c r="N13" s="125"/>
      <c r="O13" s="213"/>
      <c r="P13" s="124"/>
      <c r="Q13" s="125"/>
      <c r="R13" s="213"/>
      <c r="S13" s="129"/>
      <c r="T13" s="127"/>
      <c r="U13" s="237"/>
      <c r="V13" s="130"/>
      <c r="W13" s="128"/>
    </row>
    <row r="14" spans="1:23" s="122" customFormat="1">
      <c r="A14" s="203"/>
      <c r="B14" s="100"/>
      <c r="C14" s="76"/>
      <c r="D14" s="123"/>
      <c r="E14" s="126"/>
      <c r="F14" s="213"/>
      <c r="G14" s="124"/>
      <c r="H14" s="125"/>
      <c r="I14" s="213"/>
      <c r="J14" s="124"/>
      <c r="K14" s="125"/>
      <c r="L14" s="213"/>
      <c r="M14" s="124"/>
      <c r="N14" s="125"/>
      <c r="O14" s="213"/>
      <c r="P14" s="124"/>
      <c r="Q14" s="125"/>
      <c r="R14" s="213"/>
      <c r="S14" s="129"/>
      <c r="T14" s="127"/>
      <c r="U14" s="237"/>
      <c r="V14" s="130"/>
      <c r="W14" s="128"/>
    </row>
    <row r="15" spans="1:23" s="122" customFormat="1">
      <c r="A15" s="203"/>
      <c r="B15" s="100"/>
      <c r="C15" s="76"/>
      <c r="D15" s="123"/>
      <c r="E15" s="126"/>
      <c r="F15" s="213"/>
      <c r="G15" s="124"/>
      <c r="H15" s="125"/>
      <c r="I15" s="213"/>
      <c r="J15" s="124"/>
      <c r="K15" s="125"/>
      <c r="L15" s="213"/>
      <c r="M15" s="124"/>
      <c r="N15" s="125"/>
      <c r="O15" s="213"/>
      <c r="P15" s="124"/>
      <c r="Q15" s="125"/>
      <c r="R15" s="213"/>
      <c r="S15" s="129"/>
      <c r="T15" s="127"/>
      <c r="U15" s="237"/>
      <c r="V15" s="130"/>
      <c r="W15" s="128"/>
    </row>
    <row r="16" spans="1:23" s="122" customFormat="1">
      <c r="A16" s="203"/>
      <c r="B16" s="100"/>
      <c r="C16" s="76"/>
      <c r="D16" s="123"/>
      <c r="E16" s="126"/>
      <c r="F16" s="213"/>
      <c r="G16" s="124"/>
      <c r="H16" s="125"/>
      <c r="I16" s="213"/>
      <c r="J16" s="124"/>
      <c r="K16" s="125"/>
      <c r="L16" s="213"/>
      <c r="M16" s="124"/>
      <c r="N16" s="125"/>
      <c r="O16" s="213"/>
      <c r="P16" s="124"/>
      <c r="Q16" s="125"/>
      <c r="R16" s="213"/>
      <c r="S16" s="129"/>
      <c r="T16" s="127"/>
      <c r="U16" s="237"/>
      <c r="V16" s="130"/>
      <c r="W16" s="128"/>
    </row>
    <row r="17" spans="1:23" s="122" customFormat="1">
      <c r="A17" s="203"/>
      <c r="B17" s="100"/>
      <c r="C17" s="76"/>
      <c r="D17" s="123"/>
      <c r="E17" s="126"/>
      <c r="F17" s="213"/>
      <c r="G17" s="124"/>
      <c r="H17" s="125"/>
      <c r="I17" s="213"/>
      <c r="J17" s="124"/>
      <c r="K17" s="125"/>
      <c r="L17" s="213"/>
      <c r="M17" s="124"/>
      <c r="N17" s="125"/>
      <c r="O17" s="213"/>
      <c r="P17" s="124"/>
      <c r="Q17" s="125"/>
      <c r="R17" s="213"/>
      <c r="S17" s="129"/>
      <c r="T17" s="127"/>
      <c r="U17" s="237"/>
      <c r="V17" s="130"/>
      <c r="W17" s="128"/>
    </row>
    <row r="18" spans="1:23" s="122" customFormat="1">
      <c r="A18" s="203"/>
      <c r="B18" s="100"/>
      <c r="C18" s="76"/>
      <c r="D18" s="123"/>
      <c r="E18" s="126"/>
      <c r="F18" s="213"/>
      <c r="G18" s="124"/>
      <c r="H18" s="125"/>
      <c r="I18" s="213"/>
      <c r="J18" s="124"/>
      <c r="K18" s="125"/>
      <c r="L18" s="213"/>
      <c r="M18" s="124"/>
      <c r="N18" s="125"/>
      <c r="O18" s="213"/>
      <c r="P18" s="124"/>
      <c r="Q18" s="125"/>
      <c r="R18" s="213"/>
      <c r="S18" s="129"/>
      <c r="T18" s="127"/>
      <c r="U18" s="237"/>
      <c r="V18" s="130"/>
      <c r="W18" s="128"/>
    </row>
    <row r="19" spans="1:23" s="122" customFormat="1">
      <c r="A19" s="203"/>
      <c r="B19" s="100"/>
      <c r="C19" s="76"/>
      <c r="D19" s="123"/>
      <c r="E19" s="126"/>
      <c r="F19" s="213"/>
      <c r="G19" s="124"/>
      <c r="H19" s="125"/>
      <c r="I19" s="213"/>
      <c r="J19" s="124"/>
      <c r="K19" s="125"/>
      <c r="L19" s="213"/>
      <c r="M19" s="124"/>
      <c r="N19" s="125"/>
      <c r="O19" s="213"/>
      <c r="P19" s="124"/>
      <c r="Q19" s="125"/>
      <c r="R19" s="213"/>
      <c r="S19" s="129"/>
      <c r="T19" s="127"/>
      <c r="U19" s="237"/>
      <c r="V19" s="130"/>
      <c r="W19" s="128"/>
    </row>
    <row r="20" spans="1:23" s="122" customFormat="1">
      <c r="A20" s="203"/>
      <c r="B20" s="100"/>
      <c r="C20" s="76"/>
      <c r="D20" s="123"/>
      <c r="E20" s="126"/>
      <c r="F20" s="213"/>
      <c r="G20" s="124"/>
      <c r="H20" s="125"/>
      <c r="I20" s="213"/>
      <c r="J20" s="124"/>
      <c r="K20" s="125"/>
      <c r="L20" s="213"/>
      <c r="M20" s="124"/>
      <c r="N20" s="125"/>
      <c r="O20" s="213"/>
      <c r="P20" s="124"/>
      <c r="Q20" s="125"/>
      <c r="R20" s="213"/>
      <c r="S20" s="129"/>
      <c r="T20" s="127"/>
      <c r="U20" s="237"/>
      <c r="V20" s="130"/>
      <c r="W20" s="128"/>
    </row>
    <row r="21" spans="1:23" s="122" customFormat="1">
      <c r="A21" s="203"/>
      <c r="B21" s="100"/>
      <c r="C21" s="76"/>
      <c r="D21" s="123"/>
      <c r="E21" s="126"/>
      <c r="F21" s="213"/>
      <c r="G21" s="124"/>
      <c r="H21" s="125"/>
      <c r="I21" s="213"/>
      <c r="J21" s="124"/>
      <c r="K21" s="125"/>
      <c r="L21" s="213"/>
      <c r="M21" s="124"/>
      <c r="N21" s="125"/>
      <c r="O21" s="213"/>
      <c r="P21" s="124"/>
      <c r="Q21" s="125"/>
      <c r="R21" s="213"/>
      <c r="S21" s="129"/>
      <c r="T21" s="127"/>
      <c r="U21" s="237"/>
      <c r="V21" s="130"/>
      <c r="W21" s="128"/>
    </row>
    <row r="22" spans="1:23" s="122" customFormat="1">
      <c r="A22" s="203"/>
      <c r="B22" s="100"/>
      <c r="C22" s="76"/>
      <c r="D22" s="123"/>
      <c r="E22" s="126"/>
      <c r="F22" s="213"/>
      <c r="G22" s="124"/>
      <c r="H22" s="125"/>
      <c r="I22" s="213"/>
      <c r="J22" s="124"/>
      <c r="K22" s="125"/>
      <c r="L22" s="213"/>
      <c r="M22" s="124"/>
      <c r="N22" s="125"/>
      <c r="O22" s="213"/>
      <c r="P22" s="124"/>
      <c r="Q22" s="125"/>
      <c r="R22" s="213"/>
      <c r="S22" s="129"/>
      <c r="T22" s="127"/>
      <c r="U22" s="237"/>
      <c r="V22" s="130"/>
      <c r="W22" s="128"/>
    </row>
    <row r="23" spans="1:23" s="122" customFormat="1">
      <c r="A23" s="203"/>
      <c r="B23" s="100"/>
      <c r="C23" s="76"/>
      <c r="D23" s="123"/>
      <c r="E23" s="126"/>
      <c r="F23" s="213"/>
      <c r="G23" s="124"/>
      <c r="H23" s="125"/>
      <c r="I23" s="213"/>
      <c r="J23" s="124"/>
      <c r="K23" s="125"/>
      <c r="L23" s="213"/>
      <c r="M23" s="124"/>
      <c r="N23" s="125"/>
      <c r="O23" s="213"/>
      <c r="P23" s="124"/>
      <c r="Q23" s="125"/>
      <c r="R23" s="213"/>
      <c r="S23" s="129"/>
      <c r="T23" s="127"/>
      <c r="U23" s="237"/>
      <c r="V23" s="130"/>
      <c r="W23" s="128"/>
    </row>
    <row r="24" spans="1:23" s="122" customFormat="1">
      <c r="A24" s="203"/>
      <c r="B24" s="100"/>
      <c r="C24" s="76"/>
      <c r="D24" s="123"/>
      <c r="E24" s="126"/>
      <c r="F24" s="213"/>
      <c r="G24" s="124"/>
      <c r="H24" s="125"/>
      <c r="I24" s="213"/>
      <c r="J24" s="124"/>
      <c r="K24" s="125"/>
      <c r="L24" s="213"/>
      <c r="M24" s="124"/>
      <c r="N24" s="125"/>
      <c r="O24" s="213"/>
      <c r="P24" s="124"/>
      <c r="Q24" s="125"/>
      <c r="R24" s="213"/>
      <c r="S24" s="129"/>
      <c r="T24" s="127"/>
      <c r="U24" s="237"/>
      <c r="V24" s="130"/>
      <c r="W24" s="128"/>
    </row>
    <row r="25" spans="1:23" s="122" customFormat="1">
      <c r="A25" s="203"/>
      <c r="B25" s="184"/>
      <c r="C25" s="76"/>
      <c r="D25" s="123"/>
      <c r="E25" s="126"/>
      <c r="F25" s="213"/>
      <c r="G25" s="124"/>
      <c r="H25" s="125"/>
      <c r="I25" s="213"/>
      <c r="J25" s="124"/>
      <c r="K25" s="125"/>
      <c r="L25" s="213"/>
      <c r="M25" s="124"/>
      <c r="N25" s="125"/>
      <c r="O25" s="213"/>
      <c r="P25" s="124"/>
      <c r="Q25" s="125"/>
      <c r="R25" s="213"/>
      <c r="S25" s="129"/>
      <c r="T25" s="127"/>
      <c r="U25" s="237"/>
      <c r="V25" s="130"/>
      <c r="W25" s="128"/>
    </row>
    <row r="26" spans="1:23" s="122" customFormat="1" ht="12.75" customHeight="1">
      <c r="A26" s="204"/>
      <c r="B26" s="184"/>
      <c r="C26" s="76"/>
      <c r="D26" s="123"/>
      <c r="E26" s="126"/>
      <c r="F26" s="213"/>
      <c r="G26" s="124"/>
      <c r="H26" s="125"/>
      <c r="I26" s="213"/>
      <c r="J26" s="124"/>
      <c r="K26" s="125"/>
      <c r="L26" s="213"/>
      <c r="M26" s="124"/>
      <c r="N26" s="125"/>
      <c r="O26" s="213"/>
      <c r="P26" s="124"/>
      <c r="Q26" s="125"/>
      <c r="R26" s="213"/>
      <c r="S26" s="129"/>
      <c r="T26" s="127"/>
      <c r="U26" s="237"/>
      <c r="V26" s="130"/>
      <c r="W26" s="128"/>
    </row>
    <row r="27" spans="1:23" s="122" customFormat="1">
      <c r="A27" s="203"/>
      <c r="B27" s="161"/>
      <c r="C27" s="76"/>
      <c r="D27" s="123"/>
      <c r="E27" s="126"/>
      <c r="F27" s="213"/>
      <c r="G27" s="124"/>
      <c r="H27" s="125"/>
      <c r="I27" s="213"/>
      <c r="J27" s="124"/>
      <c r="K27" s="125"/>
      <c r="L27" s="213"/>
      <c r="M27" s="124"/>
      <c r="N27" s="125"/>
      <c r="O27" s="213"/>
      <c r="P27" s="124"/>
      <c r="Q27" s="125"/>
      <c r="R27" s="213"/>
      <c r="S27" s="129"/>
      <c r="T27" s="127"/>
      <c r="U27" s="237"/>
      <c r="V27" s="130"/>
      <c r="W27" s="128"/>
    </row>
    <row r="28" spans="1:23" s="122" customFormat="1">
      <c r="A28" s="204"/>
      <c r="B28" s="184"/>
      <c r="C28" s="76"/>
      <c r="D28" s="123"/>
      <c r="E28" s="126"/>
      <c r="F28" s="213"/>
      <c r="G28" s="124"/>
      <c r="H28" s="125"/>
      <c r="I28" s="213"/>
      <c r="J28" s="124"/>
      <c r="K28" s="125"/>
      <c r="L28" s="213"/>
      <c r="M28" s="124"/>
      <c r="N28" s="125"/>
      <c r="O28" s="213"/>
      <c r="P28" s="124"/>
      <c r="Q28" s="125"/>
      <c r="R28" s="213"/>
      <c r="S28" s="129"/>
      <c r="T28" s="127"/>
      <c r="U28" s="237"/>
      <c r="V28" s="130"/>
      <c r="W28" s="128"/>
    </row>
    <row r="29" spans="1:23">
      <c r="A29" s="205"/>
      <c r="B29" s="100"/>
      <c r="C29" s="76"/>
      <c r="F29" s="232"/>
      <c r="H29" s="140"/>
      <c r="I29" s="232"/>
      <c r="K29" s="140"/>
      <c r="L29" s="232"/>
      <c r="O29" s="232"/>
      <c r="R29" s="232"/>
      <c r="T29" s="97"/>
      <c r="U29" s="207"/>
      <c r="W29" s="100"/>
    </row>
    <row r="30" spans="1:23" s="122" customFormat="1" ht="13.5" thickBot="1">
      <c r="A30" s="263"/>
      <c r="B30" s="181"/>
      <c r="C30" s="133"/>
      <c r="D30" s="162"/>
      <c r="E30" s="131"/>
      <c r="F30" s="233"/>
      <c r="G30" s="132"/>
      <c r="H30" s="164"/>
      <c r="I30" s="235"/>
      <c r="J30" s="165"/>
      <c r="K30" s="166"/>
      <c r="L30" s="235"/>
      <c r="M30" s="165"/>
      <c r="N30" s="167"/>
      <c r="O30" s="235"/>
      <c r="P30" s="165"/>
      <c r="Q30" s="166"/>
      <c r="R30" s="235"/>
      <c r="S30" s="165"/>
      <c r="T30" s="167"/>
      <c r="U30" s="238"/>
      <c r="V30" s="168"/>
      <c r="W30" s="169"/>
    </row>
    <row r="31" spans="1:23" ht="13.5" thickTop="1">
      <c r="A31" s="100"/>
      <c r="B31" s="33" t="s">
        <v>24</v>
      </c>
      <c r="C31" s="157">
        <f>SUM(C8:C30)</f>
        <v>0</v>
      </c>
      <c r="D31" s="158">
        <f>SUM(D8:D30)</f>
        <v>0</v>
      </c>
      <c r="E31" s="159"/>
      <c r="F31" s="234">
        <f>SUM(F8:F30)</f>
        <v>0</v>
      </c>
      <c r="G31" s="116">
        <f>SUM(G8:G30)</f>
        <v>0</v>
      </c>
      <c r="H31" s="160"/>
      <c r="I31" s="234">
        <f>SUM(I8:I30)</f>
        <v>0</v>
      </c>
      <c r="J31" s="64" t="e">
        <f>SUM(Capital!#REF!)</f>
        <v>#REF!</v>
      </c>
      <c r="K31" s="73"/>
      <c r="L31" s="234">
        <f>SUM(L8:L30)</f>
        <v>0</v>
      </c>
      <c r="M31" s="116">
        <f>SUM(M8:M30)</f>
        <v>0</v>
      </c>
      <c r="N31" s="73"/>
      <c r="O31" s="234">
        <f>SUM(O8:O30)</f>
        <v>0</v>
      </c>
      <c r="P31" s="116">
        <f>SUM(P8:P30)</f>
        <v>0</v>
      </c>
      <c r="Q31" s="160"/>
      <c r="R31" s="234">
        <f>SUM(R8:R30)</f>
        <v>0</v>
      </c>
      <c r="S31" s="116">
        <f>SUM(S8:S30)</f>
        <v>0</v>
      </c>
      <c r="T31" s="160"/>
      <c r="U31" s="239">
        <f>SUM(U8:U30)</f>
        <v>0</v>
      </c>
      <c r="V31" s="83">
        <f>SUM(V8:V30)</f>
        <v>0</v>
      </c>
      <c r="W31" s="161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58"/>
      <c r="E37" s="257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58"/>
      <c r="E38" s="257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58"/>
      <c r="E39" s="257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58"/>
      <c r="E40" s="257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58"/>
      <c r="E41" s="257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58"/>
      <c r="E42" s="257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58"/>
      <c r="E43" s="257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58"/>
      <c r="E44" s="257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58"/>
      <c r="E45" s="257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58"/>
      <c r="E46" s="257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57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57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57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57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57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57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57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57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57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57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57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57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57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57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57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57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57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57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57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57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57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57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57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57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57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57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57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57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57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57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57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57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57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57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57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57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57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57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57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57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57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57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57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57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57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57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57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57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57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57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57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57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57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57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57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57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57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57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57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57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57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57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57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57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57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57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57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57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57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57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57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57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57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57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57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57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57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57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57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57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57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57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57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57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57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57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57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57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57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57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57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57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57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57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57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57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57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57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57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57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57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57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57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57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57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57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57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57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57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57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57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57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57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57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57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57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57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57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57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57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57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57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57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57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57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57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57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57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57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57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57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57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57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57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57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57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57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57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57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57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57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57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4AE38-ADDC-41A9-A472-33F1D2A7DC69}"/>
</file>

<file path=customXml/itemProps2.xml><?xml version="1.0" encoding="utf-8"?>
<ds:datastoreItem xmlns:ds="http://schemas.openxmlformats.org/officeDocument/2006/customXml" ds:itemID="{3F63F543-A5AA-4B4E-BD04-9E722AD0F62A}"/>
</file>

<file path=customXml/itemProps3.xml><?xml version="1.0" encoding="utf-8"?>
<ds:datastoreItem xmlns:ds="http://schemas.openxmlformats.org/officeDocument/2006/customXml" ds:itemID="{75059E55-AF75-4FA2-BB59-2C68A9822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2017-05-19T18:15:25Z</cp:lastPrinted>
  <dcterms:created xsi:type="dcterms:W3CDTF">1999-08-06T16:56:38Z</dcterms:created>
  <dcterms:modified xsi:type="dcterms:W3CDTF">2017-05-22T18:33:52Z</dcterms:modified>
</cp:coreProperties>
</file>