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<sst xmlns="http://schemas.openxmlformats.org/spreadsheetml/2006/main" count="192" uniqueCount="55">
  <si>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</si>
  <si>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</si>
  <si>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</si>
  <si>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</si>
  <si>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</si>
  <si>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</si>
  <si>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</si>
  <si>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</si>
  <si>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</si>
  <si>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</si>
  <si>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</si>
  <si>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</si>
  <si>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</si>
  <si>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</si>
  <si>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</si>
  <si>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</si>
  <si>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</si>
  <si>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</si>
  <si>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</si>
  <si>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</si>
  <si>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</si>
  <si>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</si>
  <si>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</si>
  <si>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</si>
  <si>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</si>
  <si>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</si>
  <si>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</si>
  <si>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</si>
  <si>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</si>
  <si>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</si>
  <si>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</si>
  <si>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</si>
  <si>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</si>
  <si>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</si>
  <si>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</si>
  <si>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</si>
  <si>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</si>
  <si>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</si>
  <si>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</si>
  <si>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</si>
  <si>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</si>
  <si>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</si>
  <si>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</si>
  <si>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</si>
  <si>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</si>
  <si>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</si>
  <si>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</si>
  <si>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</si>
  <si>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</si>
  <si>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</si>
  <si>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</si>
  <si>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Clark</t>
  </si>
  <si>
    <t>Anticipated August 2019</t>
  </si>
  <si>
    <t xml:space="preserve">Anticipated August 2019 </t>
  </si>
  <si>
    <t>Green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</si>
</sst>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K21" sqref="K2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6" t="s">
        <v>0</v>
      </c>
      <c r="B1" s="406"/>
      <c r="C1" s="406"/>
      <c r="D1" s="406"/>
      <c r="E1" s="406"/>
      <c r="F1" s="406"/>
      <c r="G1" s="406"/>
    </row>
    <row r="2" spans="1:7" ht="15.75">
      <c r="A2" s="407" t="s">
        <v>52</v>
      </c>
      <c r="B2" s="407"/>
      <c r="C2" s="407"/>
      <c r="D2" s="407"/>
      <c r="E2" s="407"/>
      <c r="F2" s="407"/>
      <c r="G2" s="407"/>
    </row>
    <row r="3" spans="1:7" ht="15.75">
      <c r="A3" s="408" t="s">
        <v>1</v>
      </c>
      <c r="B3" s="408"/>
      <c r="C3" s="408"/>
      <c r="D3" s="408"/>
      <c r="E3" s="408"/>
      <c r="F3" s="408"/>
      <c r="G3" s="408"/>
    </row>
    <row r="4" spans="1:7" s="207" customFormat="1" ht="11.25">
      <c r="A4" s="409"/>
      <c r="B4" s="409"/>
      <c r="C4" s="409"/>
      <c r="D4" s="409"/>
      <c r="E4" s="409"/>
      <c r="F4" s="409"/>
      <c r="G4" s="409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163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321129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353241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388566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1062936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0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0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0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zoomScaleNormal="100" workbookViewId="0">
      <selection activeCell="A26" sqref="A26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hidden="1" customWidth="1"/>
    <col min="5" max="5" width="9.140625" style="338" hidden="1" customWidth="1"/>
    <col min="6" max="6" width="16.5703125" style="59" customWidth="1"/>
    <col min="7" max="7" width="0.1406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0" t="s">
        <v>21</v>
      </c>
      <c r="B2" s="410"/>
      <c r="C2" s="410"/>
      <c r="D2" s="410"/>
      <c r="E2" s="410"/>
      <c r="F2" s="410"/>
      <c r="G2" s="410"/>
      <c r="H2" s="41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52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8" t="s">
        <v>12</v>
      </c>
      <c r="D5" s="418"/>
      <c r="E5" s="94"/>
      <c r="F5" s="413" t="s">
        <v>28</v>
      </c>
      <c r="G5" s="414"/>
      <c r="H5" s="415"/>
      <c r="I5" s="413" t="s">
        <v>30</v>
      </c>
      <c r="J5" s="414"/>
      <c r="K5" s="415"/>
      <c r="L5" s="413" t="s">
        <v>32</v>
      </c>
      <c r="M5" s="416"/>
      <c r="N5" s="412"/>
      <c r="O5" s="413" t="s">
        <v>33</v>
      </c>
      <c r="P5" s="416"/>
      <c r="Q5" s="412"/>
      <c r="R5" s="413" t="s">
        <v>35</v>
      </c>
      <c r="S5" s="416"/>
      <c r="T5" s="412"/>
      <c r="U5" s="413" t="s">
        <v>37</v>
      </c>
      <c r="V5" s="416"/>
      <c r="W5" s="412"/>
      <c r="X5" s="413" t="s">
        <v>45</v>
      </c>
      <c r="Y5" s="416"/>
      <c r="Z5" s="412"/>
    </row>
    <row r="6" spans="1:26" customFormat="1">
      <c r="A6" s="33"/>
      <c r="B6" s="125"/>
      <c r="C6" s="417" t="s">
        <v>50</v>
      </c>
      <c r="D6" s="417"/>
      <c r="E6" s="94"/>
      <c r="F6" s="411" t="s">
        <v>16</v>
      </c>
      <c r="G6" s="412"/>
      <c r="H6" s="75" t="s">
        <v>18</v>
      </c>
      <c r="I6" s="411" t="s">
        <v>16</v>
      </c>
      <c r="J6" s="412"/>
      <c r="K6" s="66" t="s">
        <v>18</v>
      </c>
      <c r="L6" s="411" t="s">
        <v>16</v>
      </c>
      <c r="M6" s="412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16"/>
      <c r="W6" s="66" t="s">
        <v>18</v>
      </c>
      <c r="X6" s="411" t="s">
        <v>16</v>
      </c>
      <c r="Y6" s="416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COUNT(C11:C232)</f>
        <v>1</v>
      </c>
      <c r="D8" s="350">
        <f>COUNT(D11:D232)</f>
        <v>0</v>
      </c>
      <c r="E8" s="351">
        <f>144/160</f>
        <v>0.9</v>
      </c>
      <c r="F8" s="352">
        <f>SUM(F12:F232)</f>
        <v>321129</v>
      </c>
      <c r="G8" s="352">
        <f>SUM(G12:G232)</f>
        <v>0</v>
      </c>
      <c r="H8" s="353"/>
      <c r="I8" s="352">
        <f>SUM(I12:I232)</f>
        <v>353241</v>
      </c>
      <c r="J8" s="352">
        <f>SUM(J12:J232)</f>
        <v>0</v>
      </c>
      <c r="K8" s="351"/>
      <c r="L8" s="352">
        <f>SUM(L12:L232)</f>
        <v>388566</v>
      </c>
      <c r="M8" s="352">
        <f>SUM(M12:M232)</f>
        <v>0</v>
      </c>
      <c r="N8" s="353"/>
      <c r="O8" s="352">
        <f>SUM(O12:O232)</f>
        <v>0</v>
      </c>
      <c r="P8" s="352">
        <f>SUM(P12:P232)</f>
        <v>0</v>
      </c>
      <c r="Q8" s="351"/>
      <c r="R8" s="352">
        <f>SUM(R12:R232)</f>
        <v>0</v>
      </c>
      <c r="S8" s="352">
        <f>SUM(S12:S232)</f>
        <v>0</v>
      </c>
      <c r="T8" s="353"/>
      <c r="U8" s="405">
        <f>+SUM(U12:U232)</f>
        <v>0</v>
      </c>
      <c r="V8" s="350">
        <f>COUNT(V11:V232)</f>
        <v>0</v>
      </c>
      <c r="W8" s="351"/>
      <c r="X8" s="352">
        <f>SUM(X12:X232)</f>
        <v>0</v>
      </c>
      <c r="Y8" s="352">
        <f>SUM(Y12:Y232)</f>
        <v>0</v>
      </c>
      <c r="Z8" s="354"/>
    </row>
    <row r="9" spans="1:26" customFormat="1" ht="12" customHeight="1">
      <c r="A9" s="84"/>
      <c r="B9" s="357" t="s">
        <v>12</v>
      </c>
      <c r="C9" s="362">
        <f>SUM(C12:C233)</f>
        <v>163</v>
      </c>
      <c r="D9" s="362">
        <f>SUM(D12:D233)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315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5"/>
      <c r="S11" s="82"/>
      <c r="T11" s="83"/>
      <c r="U11" s="154"/>
      <c r="W11" s="210"/>
      <c r="X11" s="152"/>
      <c r="Z11" s="212"/>
    </row>
    <row r="12" spans="1:26" customFormat="1">
      <c r="A12" s="84" t="s">
        <v>51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5"/>
      <c r="S12" s="82"/>
      <c r="T12" s="83"/>
      <c r="U12" s="154"/>
      <c r="W12" s="210"/>
      <c r="X12" s="152"/>
      <c r="Z12" s="212"/>
    </row>
    <row r="13" spans="1:26" customFormat="1">
      <c r="A13" s="84">
        <v>6103</v>
      </c>
      <c r="B13" s="173" t="s">
        <v>54</v>
      </c>
      <c r="C13" s="187">
        <v>163</v>
      </c>
      <c r="D13" s="296"/>
      <c r="E13" s="298"/>
      <c r="F13" s="301">
        <v>321129</v>
      </c>
      <c r="G13" s="82"/>
      <c r="H13" s="179">
        <v>1.5</v>
      </c>
      <c r="I13" s="301">
        <v>353241</v>
      </c>
      <c r="J13" s="139"/>
      <c r="K13" s="179">
        <v>1.5</v>
      </c>
      <c r="L13" s="301">
        <v>388566</v>
      </c>
      <c r="M13" s="82"/>
      <c r="N13" s="145">
        <v>1.5</v>
      </c>
      <c r="O13" s="301"/>
      <c r="P13" s="82"/>
      <c r="Q13" s="144"/>
      <c r="R13" s="315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5"/>
      <c r="S14" s="82"/>
      <c r="T14" s="83"/>
      <c r="U14" s="154"/>
      <c r="W14" s="210"/>
      <c r="X14" s="152"/>
      <c r="Z14" s="212"/>
    </row>
    <row r="15" spans="1:26" customFormat="1">
      <c r="A15" s="84"/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5"/>
      <c r="S15" s="82"/>
      <c r="T15" s="83"/>
      <c r="U15" s="154"/>
      <c r="W15" s="210"/>
      <c r="X15" s="152"/>
      <c r="Z15" s="212"/>
    </row>
    <row r="16" spans="1:26" customFormat="1">
      <c r="A16" s="84"/>
      <c r="B16" s="173"/>
      <c r="C16" s="187"/>
      <c r="D16" s="296"/>
      <c r="E16" s="298"/>
      <c r="F16" s="301"/>
      <c r="G16" s="82"/>
      <c r="H16" s="179"/>
      <c r="I16" s="301"/>
      <c r="J16" s="139"/>
      <c r="K16" s="179"/>
      <c r="L16" s="301"/>
      <c r="M16" s="82"/>
      <c r="N16" s="145"/>
      <c r="O16" s="301"/>
      <c r="P16" s="82"/>
      <c r="Q16" s="144"/>
      <c r="R16" s="315"/>
      <c r="S16" s="82"/>
      <c r="T16" s="83"/>
      <c r="U16" s="154"/>
      <c r="W16" s="210"/>
      <c r="X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5"/>
      <c r="S17" s="82"/>
      <c r="T17" s="83"/>
      <c r="U17" s="154"/>
      <c r="W17" s="210"/>
      <c r="X17" s="152"/>
      <c r="Z17" s="212"/>
    </row>
    <row r="18" spans="1:26" customFormat="1">
      <c r="A18" s="84"/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5"/>
      <c r="S18" s="82"/>
      <c r="T18" s="83"/>
      <c r="U18" s="154"/>
      <c r="W18" s="210"/>
      <c r="X18" s="152"/>
      <c r="Z18" s="212"/>
    </row>
    <row r="19" spans="1:26" customFormat="1">
      <c r="A19" s="84"/>
      <c r="B19" s="173"/>
      <c r="C19" s="187"/>
      <c r="D19" s="296"/>
      <c r="E19" s="298"/>
      <c r="F19" s="301"/>
      <c r="G19" s="82"/>
      <c r="H19" s="179"/>
      <c r="I19" s="301"/>
      <c r="J19" s="139"/>
      <c r="K19" s="179"/>
      <c r="L19" s="301"/>
      <c r="M19" s="82"/>
      <c r="N19" s="145"/>
      <c r="O19" s="301"/>
      <c r="P19" s="82"/>
      <c r="Q19" s="144"/>
      <c r="R19" s="315"/>
      <c r="S19" s="82"/>
      <c r="T19" s="83"/>
      <c r="U19" s="154"/>
      <c r="W19" s="210"/>
      <c r="X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5"/>
      <c r="S20" s="82"/>
      <c r="T20" s="83"/>
      <c r="U20" s="154"/>
      <c r="W20" s="210"/>
      <c r="X20" s="152"/>
      <c r="Z20" s="212"/>
    </row>
    <row r="21" spans="1:26" customFormat="1" ht="15">
      <c r="A21" s="244"/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5"/>
      <c r="S21" s="82"/>
      <c r="T21" s="83"/>
      <c r="U21" s="154"/>
      <c r="W21" s="210"/>
      <c r="X21" s="152"/>
      <c r="Z21" s="212"/>
    </row>
    <row r="22" spans="1:26" customFormat="1">
      <c r="A22" s="84"/>
      <c r="B22" s="173"/>
      <c r="C22" s="187"/>
      <c r="D22" s="296"/>
      <c r="E22" s="298"/>
      <c r="F22" s="301"/>
      <c r="G22" s="82"/>
      <c r="H22" s="179"/>
      <c r="I22" s="301"/>
      <c r="J22" s="139"/>
      <c r="K22" s="179"/>
      <c r="L22" s="301"/>
      <c r="M22" s="82"/>
      <c r="N22" s="145"/>
      <c r="O22" s="301"/>
      <c r="P22" s="82"/>
      <c r="Q22" s="144"/>
      <c r="R22" s="315"/>
      <c r="S22" s="82"/>
      <c r="T22" s="83"/>
      <c r="U22" s="154"/>
      <c r="W22" s="210"/>
      <c r="X22" s="152"/>
      <c r="Z22" s="212"/>
    </row>
    <row r="23" spans="1:26" customFormat="1">
      <c r="A23" s="84"/>
      <c r="B23" s="173"/>
      <c r="C23" s="187"/>
      <c r="D23" s="296"/>
      <c r="E23" s="298"/>
      <c r="F23" s="301"/>
      <c r="G23" s="82"/>
      <c r="H23" s="179"/>
      <c r="I23" s="301"/>
      <c r="J23" s="139"/>
      <c r="K23" s="179"/>
      <c r="L23" s="301"/>
      <c r="M23" s="82"/>
      <c r="N23" s="145"/>
      <c r="O23" s="301"/>
      <c r="P23" s="82"/>
      <c r="Q23" s="144"/>
      <c r="R23" s="315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5"/>
      <c r="S24" s="82"/>
      <c r="T24" s="83"/>
      <c r="U24" s="154"/>
      <c r="W24" s="210"/>
      <c r="X24" s="152"/>
      <c r="Z24" s="212"/>
    </row>
    <row r="25" spans="1:26" customFormat="1">
      <c r="A25" s="84"/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5"/>
      <c r="S25" s="82"/>
      <c r="T25" s="83"/>
      <c r="U25" s="154"/>
      <c r="W25" s="210"/>
      <c r="X25" s="152"/>
      <c r="Z25" s="212"/>
    </row>
    <row r="26" spans="1:26" customFormat="1">
      <c r="A26" s="84"/>
      <c r="B26" s="173"/>
      <c r="C26" s="187"/>
      <c r="D26" s="296"/>
      <c r="E26" s="298"/>
      <c r="F26" s="301"/>
      <c r="G26" s="82"/>
      <c r="H26" s="179"/>
      <c r="I26" s="301"/>
      <c r="J26" s="139"/>
      <c r="K26" s="179"/>
      <c r="L26" s="301"/>
      <c r="M26" s="82"/>
      <c r="N26" s="145"/>
      <c r="O26" s="301"/>
      <c r="P26" s="82"/>
      <c r="Q26" s="144"/>
      <c r="R26" s="315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5"/>
      <c r="S27" s="82"/>
      <c r="T27" s="83"/>
      <c r="U27" s="154"/>
      <c r="W27" s="210"/>
      <c r="X27" s="152"/>
      <c r="Z27" s="212"/>
    </row>
    <row r="28" spans="1:26" customFormat="1" ht="15">
      <c r="A28" s="24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5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5"/>
      <c r="S29" s="82"/>
      <c r="T29" s="83"/>
      <c r="U29" s="154"/>
      <c r="W29" s="210"/>
      <c r="X29" s="152"/>
      <c r="Z29" s="212"/>
    </row>
    <row r="30" spans="1:26" customFormat="1">
      <c r="A30" s="8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5"/>
      <c r="S30" s="82"/>
      <c r="T30" s="83"/>
      <c r="U30" s="154"/>
      <c r="W30" s="210"/>
      <c r="X30" s="152"/>
      <c r="Z30" s="212"/>
    </row>
    <row r="31" spans="1:26" customFormat="1" ht="15">
      <c r="A31" s="24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5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5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5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5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5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5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5"/>
      <c r="S37" s="82"/>
      <c r="T37" s="83"/>
      <c r="U37" s="154"/>
      <c r="W37" s="210"/>
      <c r="X37" s="152"/>
      <c r="Z37" s="212"/>
    </row>
    <row r="38" spans="1:29" customFormat="1">
      <c r="A38" s="84"/>
      <c r="B38" s="173"/>
      <c r="C38" s="187"/>
      <c r="D38" s="296"/>
      <c r="E38" s="298"/>
      <c r="F38" s="301"/>
      <c r="G38" s="82"/>
      <c r="H38" s="179"/>
      <c r="I38" s="301"/>
      <c r="J38" s="139"/>
      <c r="K38" s="179"/>
      <c r="L38" s="301"/>
      <c r="M38" s="82"/>
      <c r="N38" s="145"/>
      <c r="O38" s="301"/>
      <c r="P38" s="82"/>
      <c r="Q38" s="144"/>
      <c r="R38" s="315"/>
      <c r="S38" s="82"/>
      <c r="T38" s="83"/>
      <c r="U38" s="154"/>
      <c r="W38" s="210"/>
      <c r="X38" s="152"/>
      <c r="Z38" s="212"/>
    </row>
    <row r="39" spans="1:29" s="33" customFormat="1" ht="13.5" customHeight="1">
      <c r="A39" s="169"/>
      <c r="B39" s="383"/>
      <c r="C39" s="130"/>
      <c r="D39" s="130"/>
      <c r="E39" s="311"/>
      <c r="F39" s="153"/>
      <c r="G39" s="153"/>
      <c r="H39" s="74"/>
      <c r="I39" s="154"/>
      <c r="J39" s="154"/>
      <c r="K39" s="74"/>
      <c r="L39" s="154"/>
      <c r="M39" s="154"/>
      <c r="N39" s="171"/>
      <c r="O39" s="154"/>
      <c r="P39" s="154"/>
      <c r="Q39" s="74"/>
      <c r="R39" s="398"/>
      <c r="S39" s="136"/>
      <c r="T39" s="404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8"/>
      <c r="S40" s="136"/>
      <c r="T40" s="404"/>
      <c r="U40" s="153"/>
      <c r="V40" s="152"/>
      <c r="W40" s="74"/>
      <c r="X40" s="153"/>
      <c r="Y40" s="319"/>
      <c r="Z40" s="74"/>
      <c r="AA40" s="220"/>
      <c r="AB40"/>
      <c r="AC40"/>
    </row>
    <row r="41" spans="1:29" s="33" customFormat="1" ht="13.5" customHeight="1">
      <c r="A41" s="169"/>
      <c r="B41" s="228"/>
      <c r="C41" s="130"/>
      <c r="D41" s="152"/>
      <c r="E41" s="311"/>
      <c r="F41" s="153"/>
      <c r="G41" s="152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398"/>
      <c r="S41" s="136"/>
      <c r="T41" s="404"/>
      <c r="U41" s="153"/>
      <c r="V41" s="152"/>
      <c r="W41" s="74"/>
      <c r="X41" s="153"/>
      <c r="Y41" s="319"/>
      <c r="Z41" s="74"/>
      <c r="AA41" s="220"/>
      <c r="AB41"/>
      <c r="AC41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315"/>
      <c r="S42" s="82"/>
      <c r="T42" s="83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90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36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18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34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290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1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1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1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1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3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296"/>
      <c r="E63" s="298"/>
      <c r="F63" s="301"/>
      <c r="G63" s="82"/>
      <c r="H63" s="179"/>
      <c r="I63" s="301"/>
      <c r="J63" s="139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187"/>
      <c r="E64" s="298"/>
      <c r="F64" s="301"/>
      <c r="G64" s="301"/>
      <c r="H64" s="179"/>
      <c r="I64" s="301"/>
      <c r="J64" s="301"/>
      <c r="K64" s="179"/>
      <c r="L64" s="301"/>
      <c r="M64" s="82"/>
      <c r="N64" s="145"/>
      <c r="O64" s="301"/>
      <c r="P64" s="82"/>
      <c r="Q64" s="144"/>
      <c r="R64" s="225"/>
      <c r="S64" s="293"/>
      <c r="T64" s="79"/>
      <c r="U64" s="154"/>
      <c r="W64" s="210"/>
      <c r="X64" s="152"/>
      <c r="Z64" s="212"/>
    </row>
    <row r="65" spans="1:26" customFormat="1">
      <c r="A65" s="8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90"/>
      <c r="T65" s="79"/>
      <c r="U65" s="154"/>
      <c r="W65" s="210"/>
      <c r="X65" s="152"/>
      <c r="Z65" s="212"/>
    </row>
    <row r="66" spans="1:26" customFormat="1" ht="15">
      <c r="A66" s="24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customFormat="1">
      <c r="A78" s="84"/>
      <c r="B78" s="173"/>
      <c r="C78" s="187"/>
      <c r="D78" s="296"/>
      <c r="E78" s="298"/>
      <c r="F78" s="301"/>
      <c r="G78" s="82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238"/>
      <c r="T78" s="79"/>
      <c r="U78" s="154"/>
      <c r="W78" s="210"/>
      <c r="X78" s="152"/>
      <c r="Z78" s="212"/>
    </row>
    <row r="79" spans="1:26" s="256" customFormat="1" ht="15">
      <c r="A79" s="244"/>
      <c r="B79" s="173"/>
      <c r="C79" s="246"/>
      <c r="D79" s="297"/>
      <c r="E79" s="299"/>
      <c r="F79" s="301"/>
      <c r="G79" s="248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393"/>
      <c r="T79" s="79"/>
      <c r="U79" s="398"/>
      <c r="W79" s="257"/>
      <c r="X79" s="258"/>
      <c r="Z79" s="259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225"/>
      <c r="S80" s="218"/>
      <c r="T80" s="79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5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315"/>
      <c r="S82" s="82"/>
      <c r="T82" s="83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294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378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4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93"/>
      <c r="T96" s="79"/>
      <c r="U96" s="154"/>
      <c r="W96" s="210"/>
      <c r="X96" s="152"/>
      <c r="Z96" s="212"/>
    </row>
    <row r="97" spans="1:26" customFormat="1">
      <c r="A97" s="84"/>
      <c r="B97" s="173"/>
      <c r="C97" s="187"/>
      <c r="D97" s="296"/>
      <c r="E97" s="298"/>
      <c r="F97" s="301"/>
      <c r="G97" s="82"/>
      <c r="H97" s="179"/>
      <c r="I97" s="301"/>
      <c r="J97" s="139"/>
      <c r="K97" s="179"/>
      <c r="L97" s="301"/>
      <c r="M97" s="82"/>
      <c r="N97" s="145"/>
      <c r="O97" s="301"/>
      <c r="P97" s="82"/>
      <c r="Q97" s="144"/>
      <c r="R97" s="225"/>
      <c r="S97" s="218"/>
      <c r="T97" s="79"/>
      <c r="U97" s="154"/>
      <c r="W97" s="210"/>
      <c r="X97" s="152"/>
      <c r="Z97" s="212"/>
    </row>
    <row r="98" spans="1:26" s="256" customFormat="1" ht="15">
      <c r="A98" s="244"/>
      <c r="B98" s="245"/>
      <c r="C98" s="246"/>
      <c r="D98" s="297"/>
      <c r="E98" s="299"/>
      <c r="F98" s="302"/>
      <c r="G98" s="248"/>
      <c r="H98" s="249"/>
      <c r="I98" s="302"/>
      <c r="J98" s="247"/>
      <c r="K98" s="249"/>
      <c r="L98" s="302"/>
      <c r="M98" s="248"/>
      <c r="N98" s="250"/>
      <c r="O98" s="302"/>
      <c r="P98" s="248"/>
      <c r="Q98" s="251"/>
      <c r="R98" s="252"/>
      <c r="S98" s="253"/>
      <c r="T98" s="254"/>
      <c r="U98" s="255"/>
      <c r="W98" s="257"/>
      <c r="X98" s="258"/>
      <c r="Z98" s="259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296"/>
      <c r="E103" s="298"/>
      <c r="F103" s="301"/>
      <c r="G103" s="82"/>
      <c r="H103" s="179"/>
      <c r="I103" s="301"/>
      <c r="J103" s="139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187"/>
      <c r="E104" s="298"/>
      <c r="F104" s="301"/>
      <c r="G104" s="301"/>
      <c r="H104" s="179"/>
      <c r="I104" s="301"/>
      <c r="J104" s="301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 ht="13.5" customHeigh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296"/>
      <c r="E110" s="298"/>
      <c r="F110" s="301"/>
      <c r="G110" s="82"/>
      <c r="H110" s="179"/>
      <c r="I110" s="301"/>
      <c r="J110" s="139"/>
      <c r="K110" s="179"/>
      <c r="L110" s="301"/>
      <c r="M110" s="82"/>
      <c r="N110" s="145"/>
      <c r="O110" s="301"/>
      <c r="P110" s="82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187"/>
      <c r="E112" s="298"/>
      <c r="F112" s="301"/>
      <c r="G112" s="301"/>
      <c r="H112" s="179"/>
      <c r="I112" s="301"/>
      <c r="J112" s="301"/>
      <c r="K112" s="179"/>
      <c r="L112" s="301"/>
      <c r="M112" s="301"/>
      <c r="N112" s="145"/>
      <c r="O112" s="301"/>
      <c r="P112" s="301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18"/>
      <c r="T113" s="79"/>
      <c r="U113" s="154"/>
      <c r="W113" s="210"/>
      <c r="X113" s="152"/>
      <c r="Z113" s="212"/>
    </row>
    <row r="114" spans="1:26" customFormat="1">
      <c r="A114" s="84"/>
      <c r="B114" s="173"/>
      <c r="C114" s="187"/>
      <c r="D114" s="296"/>
      <c r="E114" s="298"/>
      <c r="F114" s="301"/>
      <c r="G114" s="82"/>
      <c r="H114" s="179"/>
      <c r="I114" s="301"/>
      <c r="J114" s="139"/>
      <c r="K114" s="179"/>
      <c r="L114" s="301"/>
      <c r="M114" s="82"/>
      <c r="N114" s="145"/>
      <c r="O114" s="301"/>
      <c r="P114" s="82"/>
      <c r="Q114" s="144"/>
      <c r="R114" s="225"/>
      <c r="S114" s="236"/>
      <c r="T114" s="79"/>
      <c r="U114" s="154"/>
      <c r="W114" s="210"/>
      <c r="X114" s="152"/>
      <c r="Z114" s="212"/>
    </row>
    <row r="115" spans="1:26" s="256" customFormat="1" ht="15">
      <c r="A115" s="244"/>
      <c r="B115" s="245"/>
      <c r="C115" s="246"/>
      <c r="D115" s="297"/>
      <c r="E115" s="299"/>
      <c r="F115" s="302"/>
      <c r="G115" s="248"/>
      <c r="H115" s="249"/>
      <c r="I115" s="302"/>
      <c r="J115" s="247"/>
      <c r="K115" s="249"/>
      <c r="L115" s="302"/>
      <c r="M115" s="248"/>
      <c r="N115" s="250"/>
      <c r="O115" s="302"/>
      <c r="P115" s="248"/>
      <c r="Q115" s="251"/>
      <c r="R115" s="252"/>
      <c r="S115" s="253"/>
      <c r="T115" s="254"/>
      <c r="U115" s="255"/>
      <c r="W115" s="257"/>
      <c r="X115" s="258"/>
      <c r="Z115" s="259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296"/>
      <c r="E118" s="298"/>
      <c r="F118" s="301"/>
      <c r="G118" s="82"/>
      <c r="H118" s="179"/>
      <c r="I118" s="301"/>
      <c r="J118" s="139"/>
      <c r="K118" s="179"/>
      <c r="L118" s="301"/>
      <c r="M118" s="82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187"/>
      <c r="E119" s="298"/>
      <c r="F119" s="301"/>
      <c r="G119" s="301"/>
      <c r="H119" s="179"/>
      <c r="I119" s="301"/>
      <c r="J119" s="301"/>
      <c r="K119" s="179"/>
      <c r="L119" s="301"/>
      <c r="M119" s="301"/>
      <c r="N119" s="145"/>
      <c r="O119" s="301"/>
      <c r="P119" s="82"/>
      <c r="Q119" s="144"/>
      <c r="R119" s="225"/>
      <c r="S119" s="236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93"/>
      <c r="T121" s="79"/>
      <c r="U121" s="154"/>
      <c r="W121" s="210"/>
      <c r="X121" s="152"/>
      <c r="Z121" s="212"/>
    </row>
    <row r="122" spans="1:26" customFormat="1">
      <c r="A122" s="84"/>
      <c r="B122" s="173"/>
      <c r="C122" s="187"/>
      <c r="D122" s="296"/>
      <c r="E122" s="298"/>
      <c r="F122" s="301"/>
      <c r="G122" s="82"/>
      <c r="H122" s="179"/>
      <c r="I122" s="301"/>
      <c r="J122" s="139"/>
      <c r="K122" s="179"/>
      <c r="L122" s="301"/>
      <c r="M122" s="82"/>
      <c r="N122" s="145"/>
      <c r="O122" s="301"/>
      <c r="P122" s="82"/>
      <c r="Q122" s="144"/>
      <c r="R122" s="225"/>
      <c r="S122" s="238"/>
      <c r="T122" s="79"/>
      <c r="U122" s="154"/>
      <c r="W122" s="210"/>
      <c r="X122" s="152"/>
      <c r="Z122" s="212"/>
    </row>
    <row r="123" spans="1:26" s="256" customFormat="1" ht="15">
      <c r="A123" s="244"/>
      <c r="B123" s="245"/>
      <c r="C123" s="246"/>
      <c r="D123" s="297"/>
      <c r="E123" s="299"/>
      <c r="F123" s="302"/>
      <c r="G123" s="248"/>
      <c r="H123" s="249"/>
      <c r="I123" s="302"/>
      <c r="J123" s="247"/>
      <c r="K123" s="249"/>
      <c r="L123" s="302"/>
      <c r="M123" s="248"/>
      <c r="N123" s="250"/>
      <c r="O123" s="302"/>
      <c r="P123" s="248"/>
      <c r="Q123" s="251"/>
      <c r="R123" s="252"/>
      <c r="S123" s="253"/>
      <c r="T123" s="254"/>
      <c r="U123" s="255"/>
      <c r="W123" s="257"/>
      <c r="X123" s="258"/>
      <c r="Z123" s="259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38"/>
      <c r="T128" s="79"/>
      <c r="U128" s="154"/>
      <c r="W128" s="210"/>
      <c r="X128" s="152"/>
      <c r="Z128" s="212"/>
    </row>
    <row r="129" spans="1:26" customFormat="1">
      <c r="A129" s="84"/>
      <c r="B129" s="173"/>
      <c r="C129" s="187"/>
      <c r="D129" s="296"/>
      <c r="E129" s="298"/>
      <c r="F129" s="301"/>
      <c r="G129" s="82"/>
      <c r="H129" s="179"/>
      <c r="I129" s="301"/>
      <c r="J129" s="139"/>
      <c r="K129" s="179"/>
      <c r="L129" s="301"/>
      <c r="M129" s="82"/>
      <c r="N129" s="145"/>
      <c r="O129" s="301"/>
      <c r="P129" s="82"/>
      <c r="Q129" s="144"/>
      <c r="R129" s="225"/>
      <c r="S129" s="218"/>
      <c r="T129" s="79"/>
      <c r="U129" s="154"/>
      <c r="W129" s="210"/>
      <c r="X129" s="152"/>
      <c r="Z129" s="212"/>
    </row>
    <row r="130" spans="1:26" s="256" customFormat="1" ht="15">
      <c r="A130" s="244"/>
      <c r="B130" s="245"/>
      <c r="C130" s="246"/>
      <c r="D130" s="297"/>
      <c r="E130" s="299"/>
      <c r="F130" s="302"/>
      <c r="G130" s="248"/>
      <c r="H130" s="249"/>
      <c r="I130" s="302"/>
      <c r="J130" s="247"/>
      <c r="K130" s="249"/>
      <c r="L130" s="302"/>
      <c r="M130" s="248"/>
      <c r="N130" s="250"/>
      <c r="O130" s="302"/>
      <c r="P130" s="248"/>
      <c r="Q130" s="251"/>
      <c r="R130" s="252"/>
      <c r="S130" s="253"/>
      <c r="T130" s="254"/>
      <c r="U130" s="255"/>
      <c r="W130" s="257"/>
      <c r="X130" s="258"/>
      <c r="Z130" s="259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4"/>
      <c r="T135" s="79"/>
      <c r="U135" s="154"/>
      <c r="W135" s="210"/>
      <c r="X135" s="152"/>
      <c r="Z135" s="212"/>
    </row>
    <row r="136" spans="1:26" customFormat="1">
      <c r="A136" s="8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 ht="15">
      <c r="A137" s="24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296"/>
      <c r="E138" s="298"/>
      <c r="F138" s="301"/>
      <c r="G138" s="82"/>
      <c r="H138" s="179"/>
      <c r="I138" s="301"/>
      <c r="J138" s="139"/>
      <c r="K138" s="179"/>
      <c r="L138" s="301"/>
      <c r="M138" s="82"/>
      <c r="N138" s="145"/>
      <c r="O138" s="301"/>
      <c r="P138" s="82"/>
      <c r="Q138" s="144"/>
      <c r="R138" s="225"/>
      <c r="S138" s="238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187"/>
      <c r="E139" s="298"/>
      <c r="F139" s="301"/>
      <c r="G139" s="301"/>
      <c r="H139" s="179"/>
      <c r="I139" s="301"/>
      <c r="J139" s="301"/>
      <c r="K139" s="179"/>
      <c r="L139" s="301"/>
      <c r="M139" s="301"/>
      <c r="N139" s="145"/>
      <c r="O139" s="301"/>
      <c r="P139" s="301"/>
      <c r="Q139" s="144"/>
      <c r="R139" s="225"/>
      <c r="S139" s="234"/>
      <c r="T139" s="79"/>
      <c r="U139" s="154"/>
      <c r="W139" s="210"/>
      <c r="X139" s="152"/>
      <c r="Z139" s="212"/>
    </row>
    <row r="140" spans="1:26" customFormat="1">
      <c r="A140" s="8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38"/>
      <c r="T140" s="79"/>
      <c r="U140" s="154"/>
      <c r="W140" s="210"/>
      <c r="X140" s="152"/>
      <c r="Z140" s="212"/>
    </row>
    <row r="141" spans="1:26" customFormat="1" ht="15">
      <c r="A141" s="24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92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38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2"/>
      <c r="T145" s="79"/>
      <c r="U145" s="154"/>
      <c r="W145" s="210"/>
      <c r="X145" s="152"/>
      <c r="Z145" s="212"/>
    </row>
    <row r="146" spans="1:26" customFormat="1">
      <c r="A146" s="8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 ht="15">
      <c r="A147" s="24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95"/>
      <c r="T148" s="79"/>
      <c r="U148" s="154"/>
      <c r="W148" s="210"/>
      <c r="X148" s="152"/>
      <c r="Z148" s="212"/>
    </row>
    <row r="149" spans="1:26" customFormat="1">
      <c r="A149" s="84"/>
      <c r="B149" s="173"/>
      <c r="C149" s="187"/>
      <c r="D149" s="296"/>
      <c r="E149" s="298"/>
      <c r="F149" s="301"/>
      <c r="G149" s="82"/>
      <c r="H149" s="179"/>
      <c r="I149" s="301"/>
      <c r="J149" s="139"/>
      <c r="K149" s="179"/>
      <c r="L149" s="301"/>
      <c r="M149" s="82"/>
      <c r="N149" s="145"/>
      <c r="O149" s="301"/>
      <c r="P149" s="82"/>
      <c r="Q149" s="144"/>
      <c r="R149" s="225"/>
      <c r="S149" s="238"/>
      <c r="T149" s="79"/>
      <c r="U149" s="154"/>
      <c r="W149" s="210"/>
      <c r="X149" s="152"/>
      <c r="Z149" s="212"/>
    </row>
    <row r="150" spans="1:26" s="256" customFormat="1" ht="15">
      <c r="A150" s="244"/>
      <c r="B150" s="245"/>
      <c r="C150" s="246"/>
      <c r="D150" s="297"/>
      <c r="E150" s="299"/>
      <c r="F150" s="302"/>
      <c r="G150" s="248"/>
      <c r="H150" s="249"/>
      <c r="I150" s="302"/>
      <c r="J150" s="247"/>
      <c r="K150" s="249"/>
      <c r="L150" s="302"/>
      <c r="M150" s="248"/>
      <c r="N150" s="250"/>
      <c r="O150" s="302"/>
      <c r="P150" s="248"/>
      <c r="Q150" s="251"/>
      <c r="R150" s="252"/>
      <c r="S150" s="253"/>
      <c r="T150" s="254"/>
      <c r="U150" s="255"/>
      <c r="W150" s="257"/>
      <c r="X150" s="258"/>
      <c r="Z150" s="259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32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16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33"/>
      <c r="T162" s="79"/>
      <c r="U162" s="154"/>
      <c r="W162" s="210"/>
      <c r="X162" s="152"/>
      <c r="Z162" s="212"/>
    </row>
    <row r="163" spans="1:26" customFormat="1">
      <c r="A163" s="84"/>
      <c r="B163" s="173"/>
      <c r="C163" s="187"/>
      <c r="D163" s="296"/>
      <c r="E163" s="298"/>
      <c r="F163" s="301"/>
      <c r="G163" s="82"/>
      <c r="H163" s="179"/>
      <c r="I163" s="301"/>
      <c r="J163" s="139"/>
      <c r="K163" s="179"/>
      <c r="L163" s="301"/>
      <c r="M163" s="82"/>
      <c r="N163" s="145"/>
      <c r="O163" s="301"/>
      <c r="P163" s="82"/>
      <c r="Q163" s="144"/>
      <c r="R163" s="225"/>
      <c r="S163" s="216"/>
      <c r="T163" s="79"/>
      <c r="U163" s="154"/>
      <c r="W163" s="210"/>
      <c r="X163" s="152"/>
      <c r="Z163" s="212"/>
    </row>
    <row r="164" spans="1:26" s="256" customFormat="1" ht="15">
      <c r="A164" s="244"/>
      <c r="B164" s="245"/>
      <c r="C164" s="246"/>
      <c r="D164" s="297"/>
      <c r="E164" s="299"/>
      <c r="F164" s="302"/>
      <c r="G164" s="248"/>
      <c r="H164" s="249"/>
      <c r="I164" s="302"/>
      <c r="J164" s="247"/>
      <c r="K164" s="249"/>
      <c r="L164" s="302"/>
      <c r="M164" s="248"/>
      <c r="N164" s="250"/>
      <c r="O164" s="302"/>
      <c r="P164" s="248"/>
      <c r="Q164" s="251"/>
      <c r="R164" s="252"/>
      <c r="S164" s="253"/>
      <c r="T164" s="254"/>
      <c r="U164" s="255"/>
      <c r="W164" s="257"/>
      <c r="X164" s="258"/>
      <c r="Z164" s="259"/>
    </row>
    <row r="165" spans="1:26" customFormat="1">
      <c r="A165" s="84"/>
      <c r="B165" s="173"/>
      <c r="C165" s="187"/>
      <c r="D165" s="296"/>
      <c r="E165" s="298"/>
      <c r="F165" s="301"/>
      <c r="G165" s="82"/>
      <c r="H165" s="179"/>
      <c r="I165" s="301"/>
      <c r="J165" s="139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301"/>
      <c r="H166" s="179"/>
      <c r="I166" s="301"/>
      <c r="J166" s="301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6"/>
      <c r="T167" s="79"/>
      <c r="U167" s="154"/>
      <c r="W167" s="210"/>
      <c r="X167" s="152"/>
      <c r="Z167" s="212"/>
    </row>
    <row r="168" spans="1:26" customFormat="1">
      <c r="A168" s="84"/>
      <c r="B168" s="173"/>
      <c r="C168" s="187"/>
      <c r="D168" s="296"/>
      <c r="E168" s="298"/>
      <c r="F168" s="301"/>
      <c r="G168" s="82"/>
      <c r="H168" s="179"/>
      <c r="I168" s="301"/>
      <c r="J168" s="139"/>
      <c r="K168" s="179"/>
      <c r="L168" s="301"/>
      <c r="M168" s="82"/>
      <c r="N168" s="145"/>
      <c r="O168" s="301"/>
      <c r="P168" s="82"/>
      <c r="Q168" s="144"/>
      <c r="R168" s="225"/>
      <c r="S168" s="218"/>
      <c r="T168" s="79"/>
      <c r="U168" s="154"/>
      <c r="W168" s="210"/>
      <c r="X168" s="152"/>
      <c r="Z168" s="212"/>
    </row>
    <row r="169" spans="1:26" s="256" customFormat="1" ht="15">
      <c r="A169" s="244"/>
      <c r="B169" s="245"/>
      <c r="C169" s="246"/>
      <c r="D169" s="297"/>
      <c r="E169" s="299"/>
      <c r="F169" s="302"/>
      <c r="G169" s="248"/>
      <c r="H169" s="249"/>
      <c r="I169" s="302"/>
      <c r="J169" s="247"/>
      <c r="K169" s="249"/>
      <c r="L169" s="302"/>
      <c r="M169" s="248"/>
      <c r="N169" s="250"/>
      <c r="O169" s="302"/>
      <c r="P169" s="248"/>
      <c r="Q169" s="251"/>
      <c r="R169" s="252"/>
      <c r="S169" s="253"/>
      <c r="T169" s="254"/>
      <c r="U169" s="255"/>
      <c r="W169" s="257"/>
      <c r="X169" s="258"/>
      <c r="Z169" s="259"/>
    </row>
    <row r="170" spans="1:26" customFormat="1">
      <c r="A170" s="84"/>
      <c r="B170" s="173"/>
      <c r="C170" s="187"/>
      <c r="D170" s="187"/>
      <c r="E170" s="298"/>
      <c r="F170" s="301"/>
      <c r="G170" s="301"/>
      <c r="H170" s="179"/>
      <c r="I170" s="301"/>
      <c r="J170" s="301"/>
      <c r="K170" s="179"/>
      <c r="L170" s="301"/>
      <c r="M170" s="301"/>
      <c r="N170" s="145"/>
      <c r="O170" s="301"/>
      <c r="P170" s="301"/>
      <c r="Q170" s="144"/>
      <c r="R170" s="225"/>
      <c r="S170" s="218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2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8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296"/>
      <c r="E174" s="298"/>
      <c r="F174" s="301"/>
      <c r="G174" s="82"/>
      <c r="H174" s="179"/>
      <c r="I174" s="301"/>
      <c r="J174" s="139"/>
      <c r="K174" s="179"/>
      <c r="L174" s="301"/>
      <c r="M174" s="82"/>
      <c r="N174" s="145"/>
      <c r="O174" s="301"/>
      <c r="P174" s="82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00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187"/>
      <c r="E176" s="298"/>
      <c r="F176" s="301"/>
      <c r="G176" s="301"/>
      <c r="H176" s="179"/>
      <c r="I176" s="301"/>
      <c r="J176" s="301"/>
      <c r="K176" s="179"/>
      <c r="L176" s="301"/>
      <c r="M176" s="301"/>
      <c r="N176" s="145"/>
      <c r="O176" s="301"/>
      <c r="P176" s="301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296"/>
      <c r="E178" s="298"/>
      <c r="F178" s="301"/>
      <c r="G178" s="82"/>
      <c r="H178" s="179"/>
      <c r="I178" s="301"/>
      <c r="J178" s="139"/>
      <c r="K178" s="179"/>
      <c r="L178" s="301"/>
      <c r="M178" s="82"/>
      <c r="N178" s="145"/>
      <c r="O178" s="301"/>
      <c r="P178" s="82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187"/>
      <c r="E179" s="298"/>
      <c r="F179" s="301"/>
      <c r="G179" s="301"/>
      <c r="H179" s="179"/>
      <c r="I179" s="301"/>
      <c r="J179" s="301"/>
      <c r="K179" s="179"/>
      <c r="L179" s="301"/>
      <c r="M179" s="301"/>
      <c r="N179" s="145"/>
      <c r="O179" s="301"/>
      <c r="P179" s="301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26"/>
      <c r="T180" s="79"/>
      <c r="U180" s="154"/>
      <c r="W180" s="210"/>
      <c r="X180" s="152"/>
      <c r="Z180" s="212"/>
    </row>
    <row r="181" spans="1:26" customFormat="1">
      <c r="A181" s="84"/>
      <c r="B181" s="173"/>
      <c r="C181" s="187"/>
      <c r="D181" s="296"/>
      <c r="E181" s="298"/>
      <c r="F181" s="301"/>
      <c r="G181" s="82"/>
      <c r="H181" s="179"/>
      <c r="I181" s="301"/>
      <c r="J181" s="139"/>
      <c r="K181" s="179"/>
      <c r="L181" s="301"/>
      <c r="M181" s="82"/>
      <c r="N181" s="145"/>
      <c r="O181" s="301"/>
      <c r="P181" s="82"/>
      <c r="Q181" s="144"/>
      <c r="R181" s="225"/>
      <c r="S181" s="234"/>
      <c r="T181" s="79"/>
      <c r="U181" s="154"/>
      <c r="W181" s="210"/>
      <c r="X181" s="152"/>
      <c r="Z181" s="212"/>
    </row>
    <row r="182" spans="1:26" s="256" customFormat="1" ht="15">
      <c r="A182" s="244"/>
      <c r="B182" s="245"/>
      <c r="C182" s="246"/>
      <c r="D182" s="297"/>
      <c r="E182" s="299"/>
      <c r="F182" s="302"/>
      <c r="G182" s="248"/>
      <c r="H182" s="249"/>
      <c r="I182" s="302"/>
      <c r="J182" s="247"/>
      <c r="K182" s="249"/>
      <c r="L182" s="302"/>
      <c r="M182" s="248"/>
      <c r="N182" s="250"/>
      <c r="O182" s="302"/>
      <c r="P182" s="248"/>
      <c r="Q182" s="251"/>
      <c r="R182" s="252"/>
      <c r="S182" s="253"/>
      <c r="T182" s="254"/>
      <c r="U182" s="255"/>
      <c r="W182" s="257"/>
      <c r="X182" s="258"/>
      <c r="Z182" s="259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5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6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4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6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4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3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26"/>
      <c r="T194" s="79"/>
      <c r="U194" s="154"/>
      <c r="W194" s="210"/>
      <c r="X194" s="152"/>
      <c r="Z194" s="212"/>
    </row>
    <row r="195" spans="1:26" customFormat="1">
      <c r="A195" s="84"/>
      <c r="B195" s="173"/>
      <c r="C195" s="187"/>
      <c r="D195" s="296"/>
      <c r="E195" s="298"/>
      <c r="F195" s="301"/>
      <c r="G195" s="82"/>
      <c r="H195" s="179"/>
      <c r="I195" s="301"/>
      <c r="J195" s="139"/>
      <c r="K195" s="179"/>
      <c r="L195" s="301"/>
      <c r="M195" s="82"/>
      <c r="N195" s="145"/>
      <c r="O195" s="301"/>
      <c r="P195" s="82"/>
      <c r="Q195" s="144"/>
      <c r="R195" s="225"/>
      <c r="S195" s="236"/>
      <c r="T195" s="79"/>
      <c r="U195" s="154"/>
      <c r="W195" s="210"/>
      <c r="X195" s="152"/>
      <c r="Z195" s="212"/>
    </row>
    <row r="196" spans="1:26" s="256" customFormat="1" ht="15">
      <c r="A196" s="244"/>
      <c r="B196" s="245"/>
      <c r="C196" s="246"/>
      <c r="D196" s="297"/>
      <c r="E196" s="299"/>
      <c r="F196" s="302"/>
      <c r="G196" s="248"/>
      <c r="H196" s="249"/>
      <c r="I196" s="302"/>
      <c r="J196" s="247"/>
      <c r="K196" s="249"/>
      <c r="L196" s="302"/>
      <c r="M196" s="248"/>
      <c r="N196" s="250"/>
      <c r="O196" s="302"/>
      <c r="P196" s="248"/>
      <c r="Q196" s="251"/>
      <c r="R196" s="252"/>
      <c r="S196" s="253"/>
      <c r="T196" s="254"/>
      <c r="U196" s="255"/>
      <c r="W196" s="257"/>
      <c r="X196" s="258"/>
      <c r="Z196" s="259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236"/>
      <c r="T200" s="79"/>
      <c r="U200" s="154"/>
      <c r="W200" s="210"/>
      <c r="X200" s="152"/>
      <c r="Z200" s="212"/>
    </row>
    <row r="201" spans="1:26" customFormat="1">
      <c r="A201" s="8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7"/>
      <c r="T201" s="79"/>
      <c r="U201" s="154"/>
      <c r="W201" s="210"/>
      <c r="X201" s="152"/>
      <c r="Z201" s="212"/>
    </row>
    <row r="202" spans="1:26" customFormat="1" ht="15">
      <c r="A202" s="24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7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327"/>
      <c r="T203" s="79"/>
      <c r="U203" s="154"/>
      <c r="W203" s="210"/>
      <c r="X203" s="152"/>
      <c r="Z203" s="212"/>
    </row>
    <row r="204" spans="1:26" customFormat="1">
      <c r="A204" s="84"/>
      <c r="B204" s="173"/>
      <c r="C204" s="187"/>
      <c r="D204" s="296"/>
      <c r="E204" s="298"/>
      <c r="F204" s="301"/>
      <c r="G204" s="82"/>
      <c r="H204" s="179"/>
      <c r="I204" s="301"/>
      <c r="J204" s="139"/>
      <c r="K204" s="179"/>
      <c r="L204" s="301"/>
      <c r="M204" s="82"/>
      <c r="N204" s="145"/>
      <c r="O204" s="301"/>
      <c r="P204" s="82"/>
      <c r="Q204" s="144"/>
      <c r="R204" s="225"/>
      <c r="S204" s="238"/>
      <c r="T204" s="79"/>
      <c r="U204" s="154"/>
      <c r="W204" s="210"/>
      <c r="X204" s="152"/>
      <c r="Z204" s="212"/>
    </row>
    <row r="205" spans="1:26" s="256" customFormat="1" ht="15">
      <c r="A205" s="244"/>
      <c r="B205" s="245"/>
      <c r="C205" s="246"/>
      <c r="D205" s="297"/>
      <c r="E205" s="299"/>
      <c r="F205" s="302"/>
      <c r="G205" s="248"/>
      <c r="H205" s="249"/>
      <c r="I205" s="302"/>
      <c r="J205" s="247"/>
      <c r="K205" s="249"/>
      <c r="L205" s="302"/>
      <c r="M205" s="248"/>
      <c r="N205" s="250"/>
      <c r="O205" s="302"/>
      <c r="P205" s="248"/>
      <c r="Q205" s="251"/>
      <c r="R205" s="252"/>
      <c r="S205" s="253"/>
      <c r="T205" s="254"/>
      <c r="U205" s="255"/>
      <c r="W205" s="257"/>
      <c r="X205" s="258"/>
      <c r="Z205" s="259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customFormat="1">
      <c r="A211" s="84"/>
      <c r="B211" s="173"/>
      <c r="C211" s="187"/>
      <c r="D211" s="296"/>
      <c r="E211" s="298"/>
      <c r="F211" s="301"/>
      <c r="G211" s="82"/>
      <c r="H211" s="179"/>
      <c r="I211" s="301"/>
      <c r="J211" s="139"/>
      <c r="K211" s="179"/>
      <c r="L211" s="301"/>
      <c r="M211" s="82"/>
      <c r="N211" s="145"/>
      <c r="O211" s="301"/>
      <c r="P211" s="82"/>
      <c r="Q211" s="144"/>
      <c r="R211" s="225"/>
      <c r="S211" s="236"/>
      <c r="T211" s="79"/>
      <c r="U211" s="154"/>
      <c r="W211" s="210"/>
      <c r="X211" s="152"/>
      <c r="Z211" s="212"/>
    </row>
    <row r="212" spans="1:27" s="256" customFormat="1" ht="15">
      <c r="A212" s="244"/>
      <c r="B212" s="245"/>
      <c r="C212" s="246"/>
      <c r="D212" s="297"/>
      <c r="E212" s="299"/>
      <c r="F212" s="302"/>
      <c r="G212" s="248"/>
      <c r="H212" s="249"/>
      <c r="I212" s="302"/>
      <c r="J212" s="247"/>
      <c r="K212" s="249"/>
      <c r="L212" s="302"/>
      <c r="M212" s="248"/>
      <c r="N212" s="250"/>
      <c r="O212" s="302"/>
      <c r="P212" s="248"/>
      <c r="Q212" s="251"/>
      <c r="R212" s="252"/>
      <c r="S212" s="253"/>
      <c r="T212" s="254"/>
      <c r="U212" s="255"/>
      <c r="W212" s="257"/>
      <c r="X212" s="258"/>
      <c r="Z212" s="259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84"/>
      <c r="B218" s="173"/>
      <c r="C218" s="187"/>
      <c r="D218" s="296"/>
      <c r="E218" s="298"/>
      <c r="F218" s="301"/>
      <c r="G218" s="82"/>
      <c r="H218" s="179"/>
      <c r="I218" s="301"/>
      <c r="J218" s="139"/>
      <c r="K218" s="179"/>
      <c r="L218" s="301"/>
      <c r="M218" s="82"/>
      <c r="N218" s="145"/>
      <c r="O218" s="301"/>
      <c r="P218" s="82"/>
      <c r="Q218" s="144"/>
      <c r="R218" s="225"/>
      <c r="S218" s="236"/>
      <c r="T218" s="79"/>
      <c r="U218" s="154"/>
      <c r="W218" s="210"/>
      <c r="X218" s="152"/>
      <c r="Z218" s="212"/>
    </row>
    <row r="219" spans="1:27" customFormat="1">
      <c r="A219" s="169"/>
      <c r="B219" s="152"/>
      <c r="C219" s="130"/>
      <c r="D219" s="88"/>
      <c r="E219" s="326"/>
      <c r="F219" s="154"/>
      <c r="G219" s="152"/>
      <c r="H219" s="240"/>
      <c r="I219" s="241"/>
      <c r="J219" s="152"/>
      <c r="K219" s="240"/>
      <c r="L219" s="154"/>
      <c r="M219" s="152"/>
      <c r="N219" s="171"/>
      <c r="O219" s="154"/>
      <c r="P219" s="152"/>
      <c r="Q219" s="74"/>
      <c r="R219" s="154"/>
      <c r="S219" s="88"/>
      <c r="T219" s="229"/>
      <c r="U219" s="153"/>
      <c r="W219" s="74"/>
      <c r="X219" s="153"/>
      <c r="Y219" s="34"/>
      <c r="Z219" s="88"/>
      <c r="AA219" s="149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3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2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36"/>
      <c r="T222" s="79"/>
      <c r="U222" s="154"/>
      <c r="W222" s="210"/>
      <c r="X222" s="152"/>
      <c r="Z222" s="212"/>
    </row>
    <row r="223" spans="1:27" customFormat="1">
      <c r="A223" s="8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 ht="15">
      <c r="A224" s="24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>
      <c r="A232" s="84"/>
      <c r="B232" s="173"/>
      <c r="C232" s="187"/>
      <c r="D232" s="296"/>
      <c r="E232" s="298"/>
      <c r="F232" s="301"/>
      <c r="G232" s="82"/>
      <c r="H232" s="179"/>
      <c r="I232" s="301"/>
      <c r="J232" s="139"/>
      <c r="K232" s="179"/>
      <c r="L232" s="301"/>
      <c r="M232" s="82"/>
      <c r="N232" s="145"/>
      <c r="O232" s="301"/>
      <c r="P232" s="82"/>
      <c r="Q232" s="144"/>
      <c r="R232" s="225"/>
      <c r="S232" s="293"/>
      <c r="T232" s="79"/>
      <c r="U232" s="154"/>
      <c r="W232" s="210"/>
      <c r="X232" s="152"/>
      <c r="Z232" s="212"/>
    </row>
    <row r="233" spans="1:26" customFormat="1" ht="13.5" thickBot="1">
      <c r="A233" s="157"/>
      <c r="B233" s="138"/>
      <c r="C233" s="188"/>
      <c r="D233" s="134"/>
      <c r="E233" s="300"/>
      <c r="F233" s="303"/>
      <c r="G233" s="140"/>
      <c r="H233" s="143"/>
      <c r="I233" s="303"/>
      <c r="J233" s="140"/>
      <c r="K233" s="143"/>
      <c r="L233" s="303"/>
      <c r="M233" s="140"/>
      <c r="N233" s="175"/>
      <c r="O233" s="303"/>
      <c r="P233" s="140"/>
      <c r="Q233" s="146"/>
      <c r="R233" s="223"/>
      <c r="S233" s="141"/>
      <c r="T233" s="142"/>
      <c r="U233" s="191"/>
      <c r="V233" s="112"/>
      <c r="W233" s="211"/>
      <c r="X233" s="178"/>
      <c r="Y233" s="112"/>
      <c r="Z233" s="213"/>
    </row>
    <row r="234" spans="1:26" customFormat="1" ht="13.5" thickTop="1">
      <c r="A234" s="70"/>
      <c r="C234" s="337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2"/>
      <c r="T234" s="79"/>
      <c r="U234" s="35"/>
    </row>
    <row r="235" spans="1:26" customFormat="1">
      <c r="A235" s="70"/>
      <c r="C235" s="337"/>
      <c r="D235" s="35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2"/>
      <c r="T235" s="79"/>
      <c r="U235" s="35"/>
    </row>
    <row r="236" spans="1:26">
      <c r="A236" s="336"/>
      <c r="C236" s="337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2"/>
      <c r="T236" s="79"/>
    </row>
    <row r="237" spans="1:26">
      <c r="A237" s="336"/>
      <c r="C237" s="337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2"/>
      <c r="T237" s="79"/>
    </row>
    <row r="238" spans="1:26">
      <c r="A238" s="40"/>
      <c r="C238" s="337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</row>
    <row r="239" spans="1:26">
      <c r="A239" s="336"/>
      <c r="C239" s="337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9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9">
      <c r="A242" s="336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9">
      <c r="A243" s="40"/>
      <c r="C243" s="337"/>
      <c r="E243" s="96"/>
      <c r="F243" s="118"/>
      <c r="G243" s="82"/>
      <c r="H243" s="122"/>
      <c r="I243" s="118"/>
      <c r="J243" s="82"/>
      <c r="K243" s="122"/>
      <c r="L243" s="118"/>
      <c r="M243" s="82"/>
      <c r="N243" s="122"/>
      <c r="O243" s="118"/>
      <c r="P243" s="82"/>
      <c r="Q243" s="122"/>
      <c r="R243" s="101"/>
      <c r="S243" s="332"/>
      <c r="T243" s="79"/>
    </row>
    <row r="244" spans="1:29">
      <c r="A244" s="336"/>
      <c r="C244" s="337"/>
    </row>
    <row r="245" spans="1:29">
      <c r="A245" s="336"/>
      <c r="C245" s="337"/>
    </row>
    <row r="246" spans="1:29">
      <c r="A246" s="336"/>
      <c r="C246" s="337"/>
      <c r="E246" s="96"/>
      <c r="F246" s="118"/>
      <c r="G246" s="82"/>
      <c r="H246" s="122"/>
      <c r="I246" s="118"/>
      <c r="J246" s="82"/>
      <c r="K246" s="122"/>
      <c r="L246" s="118"/>
      <c r="M246" s="82"/>
      <c r="N246" s="122"/>
      <c r="O246" s="118"/>
      <c r="P246" s="82"/>
      <c r="Q246" s="122"/>
      <c r="R246" s="101"/>
      <c r="S246" s="332"/>
      <c r="T246" s="79"/>
    </row>
    <row r="247" spans="1:29">
      <c r="A247" s="336"/>
      <c r="C247" s="337"/>
    </row>
    <row r="248" spans="1:29">
      <c r="A248" s="336"/>
      <c r="C248" s="337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2"/>
      <c r="T248" s="79"/>
    </row>
    <row r="249" spans="1:29">
      <c r="A249" s="336"/>
      <c r="C249" s="337"/>
      <c r="E249" s="96"/>
      <c r="F249" s="118"/>
      <c r="G249" s="82"/>
      <c r="H249" s="122"/>
      <c r="I249" s="118"/>
      <c r="J249" s="82"/>
      <c r="K249" s="122"/>
      <c r="L249" s="118"/>
      <c r="M249" s="82"/>
      <c r="N249" s="122"/>
      <c r="O249" s="118"/>
      <c r="P249" s="82"/>
      <c r="Q249" s="122"/>
      <c r="R249" s="101"/>
      <c r="S249" s="332"/>
      <c r="T249" s="79"/>
    </row>
    <row r="250" spans="1:29">
      <c r="A250" s="336"/>
      <c r="C250" s="337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9">
      <c r="A251" s="336"/>
      <c r="C251" s="337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2"/>
      <c r="T251" s="79"/>
    </row>
    <row r="252" spans="1:29">
      <c r="A252" s="40"/>
      <c r="C252" s="337"/>
      <c r="E252" s="96"/>
      <c r="F252" s="118"/>
      <c r="G252" s="82"/>
      <c r="H252" s="123"/>
      <c r="I252" s="118"/>
      <c r="J252" s="82"/>
      <c r="K252" s="123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9">
      <c r="A253" s="336"/>
      <c r="C253" s="337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9">
      <c r="A254" s="336"/>
      <c r="C254" s="337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2"/>
      <c r="T254" s="79"/>
    </row>
    <row r="255" spans="1:29" s="81" customFormat="1">
      <c r="A255" s="336"/>
      <c r="B255" s="35"/>
      <c r="C255" s="337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6"/>
      <c r="B257" s="35"/>
      <c r="C257" s="337"/>
      <c r="D257" s="35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36"/>
      <c r="C258" s="337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6"/>
      <c r="F262" s="118"/>
      <c r="G262" s="82"/>
      <c r="H262" s="122"/>
      <c r="I262" s="118"/>
      <c r="J262" s="82"/>
      <c r="K262" s="133"/>
      <c r="L262" s="118"/>
      <c r="M262" s="82"/>
      <c r="N262" s="122"/>
      <c r="O262" s="118"/>
      <c r="P262" s="82"/>
      <c r="Q262" s="122"/>
      <c r="R262" s="101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6"/>
      <c r="B263" s="35"/>
      <c r="C263" s="337"/>
      <c r="D263" s="35"/>
      <c r="E263" s="96"/>
      <c r="F263" s="118"/>
      <c r="G263" s="82"/>
      <c r="H263" s="122"/>
      <c r="I263" s="118"/>
      <c r="J263" s="82"/>
      <c r="K263" s="339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37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37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36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36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6"/>
      <c r="B273" s="35"/>
      <c r="C273" s="337"/>
      <c r="D273" s="35"/>
      <c r="E273" s="96"/>
      <c r="F273" s="118"/>
      <c r="G273" s="82"/>
      <c r="H273" s="122"/>
      <c r="I273" s="118"/>
      <c r="J273" s="82"/>
      <c r="K273" s="122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36"/>
      <c r="B274" s="35"/>
      <c r="C274" s="337"/>
      <c r="D274" s="35"/>
      <c r="E274" s="96"/>
      <c r="F274" s="118"/>
      <c r="G274" s="82"/>
      <c r="H274" s="123"/>
      <c r="I274" s="118"/>
      <c r="J274" s="82"/>
      <c r="K274" s="123"/>
      <c r="L274" s="118"/>
      <c r="M274" s="82"/>
      <c r="N274" s="122"/>
      <c r="O274" s="118"/>
      <c r="P274" s="82"/>
      <c r="Q274" s="122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4"/>
      <c r="C275" s="35"/>
      <c r="D275" s="35"/>
      <c r="E275" s="96"/>
      <c r="F275" s="119"/>
      <c r="G275" s="332"/>
      <c r="H275" s="121"/>
      <c r="I275" s="119"/>
      <c r="J275" s="332"/>
      <c r="K275" s="121"/>
      <c r="L275" s="119"/>
      <c r="M275" s="332"/>
      <c r="N275" s="121"/>
      <c r="O275" s="119"/>
      <c r="P275" s="332"/>
      <c r="Q275" s="121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34"/>
      <c r="C276" s="35"/>
      <c r="D276" s="35"/>
      <c r="E276" s="96"/>
      <c r="F276" s="119"/>
      <c r="G276" s="332"/>
      <c r="H276" s="121"/>
      <c r="I276" s="119"/>
      <c r="J276" s="332"/>
      <c r="K276" s="121"/>
      <c r="L276" s="119"/>
      <c r="M276" s="332"/>
      <c r="N276" s="121"/>
      <c r="O276" s="119"/>
      <c r="P276" s="332"/>
      <c r="Q276" s="121"/>
      <c r="R276" s="101"/>
      <c r="S276" s="332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36"/>
      <c r="B277" s="35"/>
      <c r="C277" s="337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40"/>
      <c r="S278" s="82"/>
      <c r="T278" s="83"/>
    </row>
    <row r="279" spans="1:28" s="81" customFormat="1">
      <c r="A279" s="336"/>
      <c r="B279" s="35"/>
      <c r="C279" s="337"/>
      <c r="E279" s="115"/>
      <c r="F279" s="118"/>
      <c r="G279" s="82"/>
      <c r="H279" s="122"/>
      <c r="I279" s="118"/>
      <c r="J279" s="82"/>
      <c r="K279" s="122"/>
      <c r="L279" s="118"/>
      <c r="M279" s="82"/>
      <c r="N279" s="122"/>
      <c r="O279" s="118"/>
      <c r="P279" s="82"/>
      <c r="Q279" s="122"/>
      <c r="R279" s="340"/>
      <c r="S279" s="82"/>
      <c r="T279" s="83"/>
    </row>
    <row r="280" spans="1:28" s="81" customFormat="1">
      <c r="A280" s="336"/>
      <c r="B280" s="35"/>
      <c r="C280" s="337"/>
      <c r="D280" s="35"/>
      <c r="E280" s="338"/>
      <c r="F280" s="124"/>
      <c r="G280" s="59"/>
      <c r="H280" s="341"/>
      <c r="I280" s="124"/>
      <c r="J280" s="59"/>
      <c r="K280" s="341"/>
      <c r="L280" s="124"/>
      <c r="M280" s="59"/>
      <c r="N280" s="341"/>
      <c r="O280" s="124"/>
      <c r="P280" s="59"/>
      <c r="Q280" s="341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8" s="81" customFormat="1">
      <c r="A282" s="336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8" s="81" customFormat="1">
      <c r="A283" s="40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8" s="81" customFormat="1">
      <c r="A287" s="336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336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40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336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336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40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336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40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 s="81" customFormat="1">
      <c r="A306" s="336"/>
      <c r="B306" s="35"/>
      <c r="C306" s="337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</row>
    <row r="307" spans="1:29">
      <c r="A307" s="336"/>
      <c r="C307" s="337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37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6"/>
      <c r="C309" s="337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6"/>
      <c r="C310" s="337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36"/>
      <c r="C311" s="337"/>
      <c r="D311" s="81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37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</row>
    <row r="314" spans="1:29" s="81" customFormat="1">
      <c r="A314" s="336"/>
      <c r="B314" s="35"/>
      <c r="C314" s="337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</row>
    <row r="315" spans="1:29" s="81" customFormat="1">
      <c r="A315" s="40"/>
      <c r="B315" s="35"/>
      <c r="C315" s="337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</row>
    <row r="316" spans="1:29" s="81" customFormat="1">
      <c r="A316" s="336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40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336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  <c r="AC320" s="35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  <c r="AC321" s="35"/>
    </row>
    <row r="322" spans="1:29" s="81" customFormat="1">
      <c r="A322" s="336"/>
      <c r="B322" s="35"/>
      <c r="C322" s="337"/>
      <c r="E322" s="115"/>
      <c r="F322" s="118"/>
      <c r="G322" s="82"/>
      <c r="H322" s="122"/>
      <c r="I322" s="118"/>
      <c r="J322" s="82"/>
      <c r="K322" s="122"/>
      <c r="L322" s="118"/>
      <c r="M322" s="82"/>
      <c r="N322" s="122"/>
      <c r="O322" s="118"/>
      <c r="P322" s="82"/>
      <c r="Q322" s="122"/>
      <c r="R322" s="340"/>
      <c r="S322" s="82"/>
      <c r="T322" s="83"/>
      <c r="AC322" s="35"/>
    </row>
    <row r="323" spans="1:29" s="81" customFormat="1">
      <c r="A323" s="336"/>
      <c r="B323" s="35"/>
      <c r="C323" s="337"/>
      <c r="E323" s="115"/>
      <c r="F323" s="118"/>
      <c r="G323" s="82"/>
      <c r="H323" s="123"/>
      <c r="I323" s="118"/>
      <c r="J323" s="82"/>
      <c r="K323" s="123"/>
      <c r="L323" s="118"/>
      <c r="M323" s="82"/>
      <c r="N323" s="122"/>
      <c r="O323" s="118"/>
      <c r="P323" s="82"/>
      <c r="Q323" s="122"/>
      <c r="R323" s="340"/>
      <c r="S323" s="82"/>
      <c r="T323" s="83"/>
      <c r="AC323" s="35"/>
    </row>
    <row r="324" spans="1:29" s="81" customFormat="1">
      <c r="A324" s="40"/>
      <c r="B324" s="35"/>
      <c r="C324" s="337"/>
      <c r="E324" s="115"/>
      <c r="F324" s="118"/>
      <c r="G324" s="82"/>
      <c r="H324" s="122"/>
      <c r="I324" s="118"/>
      <c r="J324" s="82"/>
      <c r="K324" s="122"/>
      <c r="L324" s="118"/>
      <c r="M324" s="82"/>
      <c r="N324" s="122"/>
      <c r="O324" s="118"/>
      <c r="P324" s="82"/>
      <c r="Q324" s="122"/>
      <c r="R324" s="340"/>
      <c r="S324" s="82"/>
      <c r="T324" s="83"/>
      <c r="AC324" s="35"/>
    </row>
    <row r="325" spans="1:29" s="81" customFormat="1">
      <c r="R325" s="340"/>
      <c r="S325" s="82"/>
      <c r="T325" s="83"/>
    </row>
    <row r="326" spans="1:29" s="81" customFormat="1">
      <c r="R326" s="340"/>
      <c r="S326" s="82"/>
      <c r="T326" s="83"/>
    </row>
    <row r="327" spans="1:29" s="81" customFormat="1">
      <c r="A327" s="336"/>
      <c r="B327" s="35"/>
      <c r="C327" s="337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40"/>
      <c r="S327" s="82"/>
      <c r="T327" s="83"/>
    </row>
    <row r="328" spans="1:29" s="81" customFormat="1">
      <c r="A328" s="40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</row>
    <row r="329" spans="1:29" s="81" customFormat="1">
      <c r="A329" s="336"/>
      <c r="B329" s="35"/>
      <c r="C329" s="337"/>
      <c r="D329" s="35"/>
      <c r="E329" s="338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6"/>
      <c r="B330" s="35"/>
      <c r="C330" s="337"/>
      <c r="D330" s="35"/>
      <c r="E330" s="338"/>
      <c r="F330" s="124"/>
      <c r="G330" s="59"/>
      <c r="H330" s="342"/>
      <c r="I330" s="124"/>
      <c r="J330" s="59"/>
      <c r="K330" s="342"/>
      <c r="L330" s="124"/>
      <c r="M330" s="59"/>
      <c r="N330" s="342"/>
      <c r="O330" s="124"/>
      <c r="P330" s="59"/>
      <c r="Q330" s="342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6"/>
      <c r="B331" s="35"/>
      <c r="C331" s="337"/>
      <c r="D331" s="35"/>
      <c r="E331" s="338"/>
      <c r="F331" s="124"/>
      <c r="G331" s="59"/>
      <c r="H331" s="341"/>
      <c r="I331" s="124"/>
      <c r="J331" s="59"/>
      <c r="K331" s="341"/>
      <c r="L331" s="124"/>
      <c r="M331" s="59"/>
      <c r="N331" s="341"/>
      <c r="O331" s="124"/>
      <c r="P331" s="59"/>
      <c r="Q331" s="34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6"/>
      <c r="B332" s="35"/>
      <c r="C332" s="337"/>
      <c r="D332" s="35"/>
      <c r="E332" s="338"/>
      <c r="F332" s="124"/>
      <c r="G332" s="59"/>
      <c r="H332" s="341"/>
      <c r="I332" s="124"/>
      <c r="J332" s="59"/>
      <c r="K332" s="341"/>
      <c r="L332" s="124"/>
      <c r="M332" s="59"/>
      <c r="N332" s="341"/>
      <c r="O332" s="124"/>
      <c r="P332" s="59"/>
      <c r="Q332" s="341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6"/>
      <c r="B333" s="35"/>
      <c r="C333" s="337"/>
      <c r="D333" s="35"/>
      <c r="E333" s="338"/>
      <c r="F333" s="124"/>
      <c r="G333" s="59"/>
      <c r="H333" s="341"/>
      <c r="I333" s="124"/>
      <c r="J333" s="59"/>
      <c r="K333" s="341"/>
      <c r="L333" s="124"/>
      <c r="M333" s="59"/>
      <c r="N333" s="341"/>
      <c r="O333" s="124"/>
      <c r="P333" s="59"/>
      <c r="Q333" s="341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36"/>
      <c r="B334" s="35"/>
      <c r="C334" s="337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40"/>
      <c r="S334" s="82"/>
      <c r="T334" s="83"/>
    </row>
    <row r="335" spans="1:29" s="81" customFormat="1">
      <c r="A335" s="336"/>
      <c r="B335" s="35"/>
      <c r="C335" s="337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23"/>
      <c r="R335" s="340"/>
      <c r="S335" s="82"/>
      <c r="T335" s="83"/>
    </row>
    <row r="336" spans="1:29" s="81" customFormat="1">
      <c r="A336" s="40"/>
      <c r="B336" s="35"/>
      <c r="C336" s="337"/>
      <c r="E336" s="115"/>
      <c r="F336" s="118"/>
      <c r="G336" s="82"/>
      <c r="H336" s="123"/>
      <c r="I336" s="118"/>
      <c r="J336" s="82"/>
      <c r="K336" s="123"/>
      <c r="L336" s="118"/>
      <c r="M336" s="82"/>
      <c r="N336" s="12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40"/>
      <c r="S339" s="82"/>
      <c r="T339" s="83"/>
    </row>
    <row r="340" spans="1:29" s="81" customFormat="1">
      <c r="A340" s="336"/>
      <c r="B340" s="35"/>
      <c r="C340" s="337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33"/>
      <c r="I344" s="118"/>
      <c r="J344" s="82"/>
      <c r="K344" s="133"/>
      <c r="L344" s="118"/>
      <c r="M344" s="82"/>
      <c r="N344" s="133"/>
      <c r="O344" s="118"/>
      <c r="P344" s="82"/>
      <c r="Q344" s="133"/>
      <c r="R344" s="340"/>
      <c r="S344" s="82"/>
      <c r="T344" s="83"/>
    </row>
    <row r="345" spans="1:29" s="81" customFormat="1">
      <c r="A345" s="336"/>
      <c r="B345" s="35"/>
      <c r="C345" s="337"/>
      <c r="E345" s="115"/>
      <c r="F345" s="118"/>
      <c r="G345" s="82"/>
      <c r="H345" s="122"/>
      <c r="I345" s="118"/>
      <c r="J345" s="82"/>
      <c r="K345" s="122"/>
      <c r="L345" s="118"/>
      <c r="M345" s="82"/>
      <c r="N345" s="339"/>
      <c r="O345" s="118"/>
      <c r="P345" s="82"/>
      <c r="Q345" s="133"/>
      <c r="R345" s="340"/>
      <c r="S345" s="82"/>
      <c r="T345" s="83"/>
    </row>
    <row r="346" spans="1:29">
      <c r="A346" s="40"/>
      <c r="C346" s="337"/>
      <c r="D346" s="81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4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36"/>
      <c r="B347" s="35"/>
      <c r="C347" s="337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40"/>
      <c r="S347" s="82"/>
      <c r="T347" s="83"/>
    </row>
    <row r="348" spans="1:29" s="36" customFormat="1">
      <c r="A348" s="336"/>
      <c r="B348" s="35"/>
      <c r="C348" s="337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6"/>
      <c r="C351" s="337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6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36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6"/>
      <c r="C366" s="337"/>
      <c r="D366" s="81"/>
      <c r="E366" s="115"/>
      <c r="F366" s="118"/>
      <c r="G366" s="82"/>
      <c r="H366" s="122"/>
      <c r="I366" s="118"/>
      <c r="J366" s="82"/>
      <c r="K366" s="122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36"/>
      <c r="C367" s="337"/>
      <c r="D367" s="81"/>
      <c r="E367" s="115"/>
      <c r="F367" s="118"/>
      <c r="G367" s="82"/>
      <c r="H367" s="343"/>
      <c r="I367" s="118"/>
      <c r="J367" s="82"/>
      <c r="K367" s="343"/>
      <c r="L367" s="118"/>
      <c r="M367" s="82"/>
      <c r="N367" s="122"/>
      <c r="O367" s="118"/>
      <c r="P367" s="82"/>
      <c r="Q367" s="122"/>
      <c r="R367" s="340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1"/>
      <c r="S369" s="101"/>
      <c r="T369" s="344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A3" sqref="A3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52</v>
      </c>
      <c r="B3" s="52"/>
      <c r="C3" s="47"/>
      <c r="D3" s="47"/>
      <c r="E3" s="99"/>
      <c r="F3" s="64"/>
      <c r="G3" s="64"/>
    </row>
    <row r="4" spans="1:20" ht="15.75">
      <c r="A4" s="421"/>
      <c r="B4" s="421"/>
      <c r="C4" s="421"/>
      <c r="D4" s="421"/>
      <c r="E4" s="421"/>
      <c r="F4" s="421"/>
      <c r="G4" s="421"/>
    </row>
    <row r="5" spans="1:20" ht="15.75">
      <c r="A5" s="37"/>
      <c r="B5" s="196"/>
      <c r="C5" s="424" t="s">
        <v>12</v>
      </c>
      <c r="D5" s="425"/>
      <c r="E5" s="100"/>
    </row>
    <row r="6" spans="1:20" ht="15.75">
      <c r="A6" s="37"/>
      <c r="B6" s="196"/>
      <c r="C6" s="422" t="s">
        <v>50</v>
      </c>
      <c r="D6" s="423"/>
      <c r="E6" s="100"/>
      <c r="F6" s="419" t="s">
        <v>16</v>
      </c>
      <c r="G6" s="420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COUNT(C12:C69)</f>
        <v>0</v>
      </c>
      <c r="D8" s="361">
        <f>COUNT(D12:D69)</f>
        <v>0</v>
      </c>
      <c r="E8" s="116">
        <f>11/24</f>
        <v>0.45833333333333331</v>
      </c>
      <c r="F8" s="333">
        <f>SUM(F12:F69)</f>
        <v>0</v>
      </c>
      <c r="G8" s="333">
        <f>SUM(G12:G69)</f>
        <v>0</v>
      </c>
      <c r="H8" s="394"/>
    </row>
    <row r="9" spans="1:20" ht="15.75">
      <c r="A9" s="358"/>
      <c r="B9" s="204" t="s">
        <v>12</v>
      </c>
      <c r="C9" s="209">
        <f>SUM(C12:C69)</f>
        <v>0</v>
      </c>
      <c r="D9" s="209">
        <f>SUM(D12:D69)</f>
        <v>0</v>
      </c>
      <c r="E9" s="116"/>
      <c r="F9" s="333"/>
      <c r="G9" s="333"/>
      <c r="H9" s="394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5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60"/>
      <c r="B11" s="261"/>
      <c r="C11" s="379"/>
      <c r="D11" s="305"/>
      <c r="E11" s="262"/>
      <c r="F11" s="263"/>
      <c r="G11" s="264"/>
      <c r="H11" s="396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/>
      <c r="B12" s="204"/>
      <c r="C12" s="380"/>
      <c r="D12" s="209"/>
      <c r="E12" s="116"/>
      <c r="F12" s="205"/>
      <c r="G12" s="205"/>
      <c r="H12" s="395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204"/>
      <c r="C13" s="380"/>
      <c r="D13" s="209"/>
      <c r="E13" s="116"/>
      <c r="F13" s="205"/>
      <c r="G13" s="205"/>
      <c r="H13" s="39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204"/>
      <c r="C14" s="380"/>
      <c r="D14" s="209"/>
      <c r="E14" s="116"/>
      <c r="F14" s="205"/>
      <c r="G14" s="205"/>
      <c r="H14" s="39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/>
      <c r="B15" s="204"/>
      <c r="C15" s="380"/>
      <c r="D15" s="209"/>
      <c r="E15" s="116"/>
      <c r="F15" s="205"/>
      <c r="G15" s="205"/>
      <c r="H15" s="39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/>
      <c r="B16" s="204"/>
      <c r="C16" s="384"/>
      <c r="D16" s="209"/>
      <c r="E16" s="116"/>
      <c r="F16" s="382"/>
      <c r="G16" s="205"/>
      <c r="H16" s="395"/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204"/>
      <c r="C17" s="380"/>
      <c r="D17" s="209"/>
      <c r="E17" s="116"/>
      <c r="F17" s="205"/>
      <c r="G17" s="205"/>
      <c r="H17" s="39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204"/>
      <c r="C18" s="384"/>
      <c r="D18" s="385"/>
      <c r="E18" s="386"/>
      <c r="F18" s="382"/>
      <c r="G18" s="291"/>
      <c r="H18" s="39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/>
      <c r="B19" s="204"/>
      <c r="C19" s="384"/>
      <c r="D19" s="387"/>
      <c r="E19" s="386"/>
      <c r="F19" s="382"/>
      <c r="G19" s="291"/>
      <c r="H19" s="395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/>
      <c r="B20" s="204"/>
      <c r="C20" s="384"/>
      <c r="D20" s="385"/>
      <c r="E20" s="386"/>
      <c r="F20" s="382"/>
      <c r="G20" s="291"/>
      <c r="H20" s="395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204"/>
      <c r="C21" s="384"/>
      <c r="D21" s="385"/>
      <c r="E21" s="386"/>
      <c r="F21" s="382"/>
      <c r="G21" s="215"/>
      <c r="H21" s="39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60"/>
      <c r="B22" s="261"/>
      <c r="C22" s="388"/>
      <c r="D22" s="385"/>
      <c r="E22" s="389"/>
      <c r="F22" s="390"/>
      <c r="G22" s="264"/>
      <c r="H22" s="395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4"/>
      <c r="D23" s="385"/>
      <c r="E23" s="386"/>
      <c r="F23" s="382"/>
      <c r="G23" s="215"/>
      <c r="H23" s="39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4"/>
      <c r="D24" s="387"/>
      <c r="E24" s="386"/>
      <c r="F24" s="382"/>
      <c r="G24" s="214"/>
      <c r="H24" s="395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4"/>
      <c r="D25" s="385"/>
      <c r="E25" s="386"/>
      <c r="F25" s="382"/>
      <c r="G25" s="205"/>
      <c r="H25" s="395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4"/>
      <c r="D26" s="385"/>
      <c r="E26" s="386"/>
      <c r="F26" s="382"/>
      <c r="G26" s="237"/>
      <c r="H26" s="395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4"/>
      <c r="D27" s="385"/>
      <c r="E27" s="389"/>
      <c r="F27" s="382"/>
      <c r="G27" s="264"/>
      <c r="H27" s="395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4"/>
      <c r="D28" s="385"/>
      <c r="E28" s="386"/>
      <c r="F28" s="382"/>
      <c r="G28" s="377"/>
      <c r="H28" s="395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4"/>
      <c r="D29" s="385"/>
      <c r="E29" s="386"/>
      <c r="F29" s="382"/>
      <c r="G29" s="377"/>
      <c r="H29" s="39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4"/>
      <c r="D30" s="385"/>
      <c r="E30" s="386"/>
      <c r="F30" s="382"/>
      <c r="G30" s="377"/>
      <c r="H30" s="39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4"/>
      <c r="D31" s="385"/>
      <c r="E31" s="386"/>
      <c r="F31" s="382"/>
      <c r="G31" s="377"/>
      <c r="H31" s="395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4"/>
      <c r="D32" s="385"/>
      <c r="E32" s="386"/>
      <c r="F32" s="382"/>
      <c r="G32" s="205"/>
      <c r="H32" s="39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4"/>
      <c r="D33" s="385"/>
      <c r="E33" s="386"/>
      <c r="F33" s="382"/>
      <c r="G33" s="205"/>
      <c r="H33" s="39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5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4"/>
      <c r="D35" s="385"/>
      <c r="E35" s="386"/>
      <c r="F35" s="382"/>
      <c r="G35" s="377"/>
      <c r="H35" s="39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4"/>
      <c r="D36" s="385"/>
      <c r="E36" s="386"/>
      <c r="F36" s="382"/>
      <c r="G36" s="205"/>
      <c r="H36" s="39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205"/>
      <c r="H37" s="395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4"/>
      <c r="D38" s="385"/>
      <c r="E38" s="386"/>
      <c r="F38" s="382"/>
      <c r="G38" s="377"/>
      <c r="H38" s="39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4"/>
      <c r="D39" s="385"/>
      <c r="E39" s="386"/>
      <c r="F39" s="382"/>
      <c r="G39" s="377"/>
      <c r="H39" s="39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205"/>
      <c r="H40" s="395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4"/>
      <c r="D41" s="385"/>
      <c r="E41" s="386"/>
      <c r="F41" s="382"/>
      <c r="G41" s="205"/>
      <c r="H41" s="39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4"/>
      <c r="D42" s="385"/>
      <c r="E42" s="386"/>
      <c r="F42" s="382"/>
      <c r="G42" s="377"/>
      <c r="H42" s="39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4"/>
      <c r="D43" s="385"/>
      <c r="E43" s="386"/>
      <c r="F43" s="382"/>
      <c r="G43" s="377"/>
      <c r="H43" s="395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4"/>
      <c r="D44" s="385"/>
      <c r="E44" s="386"/>
      <c r="F44" s="382"/>
      <c r="G44" s="205"/>
      <c r="H44" s="39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4"/>
      <c r="D45" s="385"/>
      <c r="E45" s="386"/>
      <c r="F45" s="382"/>
      <c r="G45" s="377"/>
      <c r="H45" s="39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4"/>
      <c r="D46" s="385"/>
      <c r="E46" s="386"/>
      <c r="F46" s="382"/>
      <c r="G46" s="377"/>
      <c r="H46" s="395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4"/>
      <c r="D47" s="385"/>
      <c r="E47" s="386"/>
      <c r="F47" s="382"/>
      <c r="G47" s="205"/>
      <c r="H47" s="395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4"/>
      <c r="D48" s="385"/>
      <c r="E48" s="386"/>
      <c r="F48" s="382"/>
      <c r="G48" s="377"/>
      <c r="H48" s="395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4"/>
      <c r="D49" s="385"/>
      <c r="E49" s="386"/>
      <c r="F49" s="382"/>
      <c r="G49" s="377"/>
      <c r="H49" s="395"/>
      <c r="I49" s="131"/>
      <c r="J49" s="131"/>
    </row>
    <row r="50" spans="1:20" s="256" customFormat="1" ht="13.5" customHeight="1">
      <c r="A50" s="203"/>
      <c r="B50" s="204"/>
      <c r="C50" s="384"/>
      <c r="D50" s="385"/>
      <c r="E50" s="386"/>
      <c r="F50" s="382"/>
      <c r="G50" s="377"/>
      <c r="H50" s="395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4"/>
      <c r="D51" s="385"/>
      <c r="E51" s="386"/>
      <c r="F51" s="382"/>
      <c r="G51" s="205"/>
      <c r="H51" s="395"/>
      <c r="I51" s="131"/>
      <c r="J51" s="131"/>
    </row>
    <row r="52" spans="1:20">
      <c r="A52" s="203"/>
      <c r="B52" s="204"/>
      <c r="C52" s="384"/>
      <c r="D52" s="385"/>
      <c r="E52" s="386"/>
      <c r="F52" s="382"/>
      <c r="G52" s="377"/>
      <c r="H52" s="395"/>
      <c r="I52" s="131"/>
      <c r="J52" s="131"/>
    </row>
    <row r="53" spans="1:20" s="256" customFormat="1" ht="14.25">
      <c r="A53" s="203"/>
      <c r="B53" s="204"/>
      <c r="C53" s="384"/>
      <c r="D53" s="385"/>
      <c r="E53" s="386"/>
      <c r="F53" s="382"/>
      <c r="G53" s="377"/>
      <c r="H53" s="395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4"/>
      <c r="D54" s="385"/>
      <c r="E54" s="386"/>
      <c r="F54" s="382"/>
      <c r="G54" s="205"/>
      <c r="H54" s="395"/>
      <c r="I54" s="131"/>
      <c r="J54" s="131"/>
    </row>
    <row r="55" spans="1:20">
      <c r="A55" s="203"/>
      <c r="B55" s="204"/>
      <c r="C55" s="384"/>
      <c r="D55" s="385"/>
      <c r="E55" s="386"/>
      <c r="F55" s="382"/>
      <c r="G55" s="205"/>
      <c r="H55" s="395"/>
      <c r="I55" s="131"/>
      <c r="J55" s="131"/>
    </row>
    <row r="56" spans="1:20">
      <c r="A56" s="203"/>
      <c r="B56" s="204"/>
      <c r="C56" s="384"/>
      <c r="D56" s="385"/>
      <c r="E56" s="386"/>
      <c r="F56" s="382"/>
      <c r="G56" s="377"/>
      <c r="H56" s="395"/>
      <c r="I56" s="131"/>
      <c r="J56" s="131"/>
    </row>
    <row r="57" spans="1:20" s="256" customFormat="1" ht="14.25">
      <c r="A57" s="203"/>
      <c r="B57" s="204"/>
      <c r="C57" s="384"/>
      <c r="D57" s="385"/>
      <c r="E57" s="386"/>
      <c r="F57" s="382"/>
      <c r="G57" s="377"/>
      <c r="H57" s="395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80"/>
      <c r="D58" s="209"/>
      <c r="E58" s="116"/>
      <c r="F58" s="205"/>
      <c r="G58" s="377"/>
      <c r="H58" s="395"/>
      <c r="I58" s="131"/>
      <c r="J58" s="131"/>
    </row>
    <row r="59" spans="1:20">
      <c r="A59" s="203"/>
      <c r="B59" s="204"/>
      <c r="C59" s="380"/>
      <c r="D59" s="209"/>
      <c r="E59" s="116"/>
      <c r="F59" s="205"/>
      <c r="G59" s="377"/>
      <c r="H59" s="395"/>
      <c r="I59" s="131"/>
      <c r="J59" s="131"/>
    </row>
    <row r="60" spans="1:20">
      <c r="A60" s="203"/>
      <c r="B60" s="204"/>
      <c r="C60" s="380"/>
      <c r="D60" s="209"/>
      <c r="E60" s="116"/>
      <c r="F60" s="205"/>
      <c r="G60" s="377"/>
      <c r="H60" s="395"/>
      <c r="I60" s="131"/>
      <c r="J60" s="131"/>
    </row>
    <row r="61" spans="1:20" ht="15">
      <c r="A61" s="260"/>
      <c r="B61" s="204"/>
      <c r="C61" s="380"/>
      <c r="D61" s="267"/>
      <c r="E61" s="116"/>
      <c r="F61" s="205"/>
      <c r="G61" s="239"/>
      <c r="H61" s="395"/>
      <c r="I61" s="131"/>
      <c r="J61" s="131"/>
    </row>
    <row r="62" spans="1:20">
      <c r="A62" s="203"/>
      <c r="B62" s="204"/>
      <c r="C62" s="380"/>
      <c r="D62" s="209"/>
      <c r="E62" s="116"/>
      <c r="F62" s="205"/>
      <c r="G62" s="239"/>
      <c r="H62" s="395"/>
      <c r="I62" s="131"/>
      <c r="J62" s="131"/>
    </row>
    <row r="63" spans="1:20">
      <c r="A63" s="203"/>
      <c r="B63" s="204"/>
      <c r="C63" s="380"/>
      <c r="D63" s="209"/>
      <c r="E63" s="116"/>
      <c r="F63" s="205"/>
      <c r="G63" s="227"/>
      <c r="H63" s="395"/>
      <c r="I63" s="131"/>
      <c r="J63" s="131"/>
    </row>
    <row r="64" spans="1:20" s="256" customFormat="1" ht="15">
      <c r="A64" s="260"/>
      <c r="B64" s="261"/>
      <c r="C64" s="379"/>
      <c r="D64" s="267"/>
      <c r="E64" s="262"/>
      <c r="F64" s="263"/>
      <c r="G64" s="264"/>
      <c r="H64" s="396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80"/>
      <c r="D65" s="209"/>
      <c r="E65" s="116"/>
      <c r="F65" s="205"/>
      <c r="G65" s="227"/>
      <c r="H65" s="395"/>
      <c r="I65" s="131"/>
    </row>
    <row r="66" spans="1:20">
      <c r="A66" s="203"/>
      <c r="B66" s="204"/>
      <c r="C66" s="380"/>
      <c r="D66" s="359"/>
      <c r="E66" s="116"/>
      <c r="F66" s="205"/>
      <c r="G66" s="227"/>
      <c r="H66" s="395"/>
      <c r="I66" s="131"/>
    </row>
    <row r="67" spans="1:20" s="256" customFormat="1" ht="15">
      <c r="A67" s="260"/>
      <c r="B67" s="261"/>
      <c r="C67" s="379"/>
      <c r="D67" s="209"/>
      <c r="E67" s="262"/>
      <c r="F67" s="263"/>
      <c r="G67" s="264"/>
      <c r="H67" s="396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80"/>
      <c r="D68" s="209"/>
      <c r="E68" s="116"/>
      <c r="F68" s="205"/>
      <c r="G68" s="219"/>
      <c r="H68" s="395"/>
      <c r="I68" s="131"/>
    </row>
    <row r="69" spans="1:20" ht="15.75" thickBot="1">
      <c r="A69" s="183"/>
      <c r="B69" s="134"/>
      <c r="C69" s="381"/>
      <c r="D69" s="360"/>
      <c r="E69" s="135"/>
      <c r="F69" s="161"/>
      <c r="G69" s="158"/>
      <c r="H69" s="397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workbookViewId="0">
      <selection activeCell="C28" sqref="C28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53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26" t="s">
        <v>30</v>
      </c>
      <c r="J5" s="416"/>
      <c r="K5" s="412"/>
      <c r="L5" s="426" t="s">
        <v>32</v>
      </c>
      <c r="M5" s="416"/>
      <c r="N5" s="412"/>
      <c r="O5" s="426" t="s">
        <v>33</v>
      </c>
      <c r="P5" s="427"/>
      <c r="Q5" s="428"/>
      <c r="R5" s="426" t="s">
        <v>35</v>
      </c>
      <c r="S5" s="428"/>
      <c r="T5" s="113"/>
      <c r="U5" s="426" t="s">
        <v>37</v>
      </c>
      <c r="V5" s="427"/>
      <c r="W5" s="428"/>
      <c r="X5" s="426" t="s">
        <v>45</v>
      </c>
      <c r="Y5" s="427"/>
      <c r="Z5" s="427"/>
      <c r="AA5" s="427"/>
      <c r="AB5" s="427"/>
      <c r="AC5" s="427"/>
      <c r="AD5" s="427"/>
      <c r="AE5" s="427"/>
      <c r="AF5" s="427"/>
    </row>
    <row r="6" spans="1:32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86" t="s">
        <v>18</v>
      </c>
      <c r="R6" s="411" t="s">
        <v>16</v>
      </c>
      <c r="S6" s="412"/>
      <c r="T6" s="66" t="s">
        <v>18</v>
      </c>
      <c r="U6" s="411" t="s">
        <v>16</v>
      </c>
      <c r="V6" s="416"/>
      <c r="W6" s="86" t="s">
        <v>18</v>
      </c>
      <c r="X6" s="411" t="s">
        <v>16</v>
      </c>
      <c r="Y6" s="416"/>
      <c r="Z6" s="86" t="s">
        <v>18</v>
      </c>
      <c r="AA6" s="431"/>
      <c r="AB6" s="432"/>
      <c r="AC6" s="79"/>
      <c r="AD6" s="431"/>
      <c r="AE6" s="432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COUNT(C13:C115)</f>
        <v>0</v>
      </c>
      <c r="D8" s="335">
        <f>COUNT(D13:D115)</f>
        <v>0</v>
      </c>
      <c r="E8" s="366">
        <f>55/60</f>
        <v>0.91666666666666663</v>
      </c>
      <c r="F8" s="371">
        <f>SUM(F13:F115)</f>
        <v>0</v>
      </c>
      <c r="G8" s="371">
        <f>SUM(G13:G115)</f>
        <v>0</v>
      </c>
      <c r="H8" s="368"/>
      <c r="I8" s="371">
        <f>SUM(I13:I115)</f>
        <v>0</v>
      </c>
      <c r="J8" s="371">
        <f>SUM(J13:J115)</f>
        <v>0</v>
      </c>
      <c r="K8" s="368"/>
      <c r="L8" s="371">
        <f>SUM(L13:L115)</f>
        <v>0</v>
      </c>
      <c r="M8" s="371">
        <f>SUM(M13:M115)</f>
        <v>0</v>
      </c>
      <c r="N8" s="368"/>
      <c r="O8" s="371">
        <f>SUM(O13:O115)</f>
        <v>0</v>
      </c>
      <c r="P8" s="371">
        <f>SUM(P13:P115)</f>
        <v>0</v>
      </c>
      <c r="Q8" s="86"/>
      <c r="R8" s="371">
        <f>SUM(R13:R115)</f>
        <v>0</v>
      </c>
      <c r="S8" s="371">
        <f>SUM(S13:S115)</f>
        <v>0</v>
      </c>
      <c r="T8" s="368"/>
      <c r="U8" s="371">
        <f>SUM(U13:U115)</f>
        <v>0</v>
      </c>
      <c r="V8" s="371">
        <f>SUM(V13:V115)</f>
        <v>0</v>
      </c>
      <c r="W8" s="86"/>
      <c r="X8" s="371">
        <f>SUM(X13:X115)</f>
        <v>0</v>
      </c>
      <c r="Y8" s="371">
        <f>SUM(Y13:Y115)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SUM(C13:C115)</f>
        <v>0</v>
      </c>
      <c r="D9" s="372">
        <f>SUM(D14:D115)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/>
      <c r="B12" s="383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/>
      <c r="B13" s="383"/>
      <c r="C13" s="130"/>
      <c r="D13" s="152"/>
      <c r="E13" s="311"/>
      <c r="F13" s="153"/>
      <c r="G13" s="152"/>
      <c r="H13" s="74"/>
      <c r="I13" s="154"/>
      <c r="J13" s="152"/>
      <c r="K13" s="74"/>
      <c r="L13" s="154"/>
      <c r="M13" s="152"/>
      <c r="N13" s="171"/>
      <c r="O13" s="154"/>
      <c r="P13" s="152"/>
      <c r="Q13" s="74"/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383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/>
      <c r="B15" s="383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/>
      <c r="B16" s="383"/>
      <c r="C16" s="130"/>
      <c r="D16" s="152"/>
      <c r="E16" s="311"/>
      <c r="F16" s="153"/>
      <c r="G16" s="152"/>
      <c r="H16" s="74"/>
      <c r="I16" s="154"/>
      <c r="J16" s="152"/>
      <c r="K16" s="74"/>
      <c r="L16" s="154"/>
      <c r="M16" s="152"/>
      <c r="N16" s="171"/>
      <c r="O16" s="154"/>
      <c r="P16" s="152"/>
      <c r="Q16" s="74"/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383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/>
      <c r="B18" s="383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/>
      <c r="B19" s="383"/>
      <c r="C19" s="130"/>
      <c r="D19" s="88"/>
      <c r="E19" s="311"/>
      <c r="F19" s="153"/>
      <c r="G19" s="88"/>
      <c r="H19" s="74"/>
      <c r="I19" s="154"/>
      <c r="J19" s="152"/>
      <c r="K19" s="74"/>
      <c r="L19" s="154"/>
      <c r="M19" s="152"/>
      <c r="N19" s="171"/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383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9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/>
      <c r="B21" s="383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/>
      <c r="B22" s="383"/>
      <c r="C22" s="130"/>
      <c r="D22" s="130"/>
      <c r="E22" s="311"/>
      <c r="F22" s="153"/>
      <c r="G22" s="153"/>
      <c r="H22" s="74"/>
      <c r="I22" s="154"/>
      <c r="J22" s="154"/>
      <c r="K22" s="74"/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9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383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/>
      <c r="B24" s="383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>
      <c r="A25" s="84"/>
      <c r="B25" s="357"/>
      <c r="C25" s="187"/>
      <c r="D25" s="308"/>
      <c r="E25" s="307"/>
      <c r="F25" s="309"/>
      <c r="G25" s="315"/>
      <c r="H25" s="314"/>
      <c r="I25" s="301"/>
      <c r="J25" s="301"/>
      <c r="K25" s="314"/>
      <c r="L25" s="301"/>
      <c r="M25" s="315"/>
      <c r="N25" s="317"/>
      <c r="O25" s="301"/>
      <c r="P25" s="315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383"/>
      <c r="C26" s="399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/>
      <c r="B27" s="383"/>
      <c r="C27" s="399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20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/>
      <c r="B28" s="383"/>
      <c r="C28" s="399"/>
      <c r="D28" s="152"/>
      <c r="E28" s="311"/>
      <c r="F28" s="153"/>
      <c r="G28" s="152"/>
      <c r="H28" s="74"/>
      <c r="I28" s="154"/>
      <c r="J28" s="152"/>
      <c r="K28" s="74"/>
      <c r="L28" s="154"/>
      <c r="M28" s="152"/>
      <c r="N28" s="171"/>
      <c r="O28" s="154"/>
      <c r="P28" s="152"/>
      <c r="Q28" s="74"/>
      <c r="R28" s="154"/>
      <c r="S28" s="88"/>
      <c r="T28" s="229"/>
      <c r="U28" s="153"/>
      <c r="V28" s="152"/>
      <c r="W28" s="74"/>
      <c r="X28" s="153"/>
      <c r="Y28" s="319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383"/>
      <c r="C29" s="399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383"/>
      <c r="C30" s="399"/>
      <c r="D30" s="258"/>
      <c r="E30" s="310"/>
      <c r="F30" s="401"/>
      <c r="G30" s="228"/>
      <c r="H30" s="402"/>
      <c r="I30" s="398"/>
      <c r="J30" s="228"/>
      <c r="K30" s="402"/>
      <c r="L30" s="398"/>
      <c r="M30" s="228"/>
      <c r="N30" s="403"/>
      <c r="O30" s="398"/>
      <c r="P30" s="228"/>
      <c r="Q30" s="402"/>
      <c r="R30" s="398"/>
      <c r="S30" s="136"/>
      <c r="T30" s="404"/>
      <c r="U30" s="401"/>
      <c r="V30" s="228"/>
      <c r="W30" s="402"/>
      <c r="X30" s="270"/>
      <c r="Y30" s="320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3"/>
      <c r="C31" s="399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9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3"/>
      <c r="C32" s="399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3"/>
      <c r="C33" s="399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20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3"/>
      <c r="C34" s="399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9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3"/>
      <c r="C35" s="399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3"/>
      <c r="C36" s="399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9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3"/>
      <c r="C37" s="399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3"/>
      <c r="C38" s="399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 s="88"/>
    </row>
    <row r="39" spans="1:32" s="106" customFormat="1">
      <c r="A39" s="169"/>
      <c r="B39" s="383"/>
      <c r="C39" s="399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32">
      <c r="A40" s="169"/>
      <c r="B40" s="383"/>
      <c r="C40" s="399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9"/>
      <c r="Z40" s="74"/>
      <c r="AA40" s="220"/>
    </row>
    <row r="41" spans="1:32">
      <c r="A41" s="169"/>
      <c r="B41" s="383"/>
      <c r="C41" s="399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</row>
    <row r="42" spans="1:32" s="33" customFormat="1" ht="13.5" customHeight="1">
      <c r="A42" s="169"/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32" s="33" customFormat="1" ht="13.5" customHeight="1">
      <c r="A43" s="169"/>
      <c r="B43" s="383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32" s="33" customFormat="1" ht="13.5" customHeight="1">
      <c r="A44" s="169"/>
      <c r="B44" s="383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32" s="33" customFormat="1" ht="13.5" customHeight="1">
      <c r="A45" s="169"/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32" s="33" customFormat="1" ht="13.5" customHeight="1">
      <c r="A46" s="169"/>
      <c r="B46" s="383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32" s="33" customFormat="1" ht="13.5" customHeigh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32" s="277" customFormat="1" ht="15">
      <c r="A48" s="169"/>
      <c r="B48" s="383"/>
      <c r="C48" s="399"/>
      <c r="D48" s="228"/>
      <c r="E48" s="400"/>
      <c r="F48" s="401"/>
      <c r="G48" s="228"/>
      <c r="H48" s="402"/>
      <c r="I48" s="398"/>
      <c r="J48" s="228"/>
      <c r="K48" s="402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20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9"/>
      <c r="Z49" s="74"/>
      <c r="AA49" s="220"/>
      <c r="AB49"/>
      <c r="AC49"/>
    </row>
    <row r="50" spans="1:29" s="33" customFormat="1">
      <c r="A50" s="169"/>
      <c r="B50" s="383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  <c r="AB50"/>
      <c r="AC50"/>
    </row>
    <row r="51" spans="1:29" s="33" customFormat="1">
      <c r="A51" s="169"/>
      <c r="B51" s="383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  <c r="AB51"/>
      <c r="AC51"/>
    </row>
    <row r="52" spans="1:29" s="33" customFormat="1">
      <c r="A52" s="169"/>
      <c r="B52" s="383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  <c r="AB52"/>
      <c r="AC52"/>
    </row>
    <row r="53" spans="1:29" s="33" customFormat="1">
      <c r="A53" s="169"/>
      <c r="B53" s="383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20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9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20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9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9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20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20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>
      <c r="A80" s="169"/>
      <c r="B80" s="228"/>
      <c r="C80" s="130"/>
      <c r="D80" s="152"/>
      <c r="E80" s="331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9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20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9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20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9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9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9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20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9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9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8"/>
      <c r="Y107" s="329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9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9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9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6"/>
      <c r="H115" s="162"/>
      <c r="I115" s="163"/>
      <c r="J115" s="316"/>
      <c r="K115" s="162"/>
      <c r="L115" s="163"/>
      <c r="M115" s="316"/>
      <c r="N115" s="170"/>
      <c r="O115" s="172"/>
      <c r="P115" s="316"/>
      <c r="Q115" s="164"/>
      <c r="R115" s="230"/>
      <c r="S115" s="158"/>
      <c r="T115" s="231"/>
      <c r="U115" s="224"/>
      <c r="V115" s="178"/>
      <c r="W115" s="137"/>
      <c r="X115" s="177"/>
      <c r="Y115" s="330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F39" sqref="F39:F40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52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6" t="s">
        <v>32</v>
      </c>
      <c r="M4" s="416"/>
      <c r="N4" s="412"/>
      <c r="S4" s="59"/>
      <c r="T4" s="85"/>
      <c r="U4" s="43"/>
      <c r="V4" s="35"/>
      <c r="W4" s="88"/>
    </row>
    <row r="5" spans="1:23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13" t="s">
        <v>30</v>
      </c>
      <c r="J5" s="433"/>
      <c r="K5" s="425"/>
      <c r="L5" s="434"/>
      <c r="M5" s="416"/>
      <c r="N5" s="412"/>
      <c r="O5" s="426" t="s">
        <v>33</v>
      </c>
      <c r="P5" s="416"/>
      <c r="Q5" s="412"/>
      <c r="R5" s="426" t="s">
        <v>35</v>
      </c>
      <c r="S5" s="416"/>
      <c r="T5" s="412"/>
      <c r="U5" s="426" t="s">
        <v>37</v>
      </c>
      <c r="V5" s="432"/>
      <c r="W5" s="412"/>
    </row>
    <row r="6" spans="1:23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32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2019-08-07T17:58:58Z</dcterms:modified>
</cp:coreProperties>
</file>