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llie.neuman\Desktop\"/>
    </mc:Choice>
  </mc:AlternateContent>
  <xr:revisionPtr revIDLastSave="0" documentId="13_ncr:1_{0DB5B815-FDE6-4515-A98A-AC1CACA0D92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" sheetId="1" r:id="rId1"/>
  </sheets>
  <definedNames>
    <definedName name="_xlnm.Print_Area" localSheetId="0">A!$A$8:$M$136</definedName>
    <definedName name="_xlnm.Print_Titles" localSheetId="0">A!$1:$7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3" i="1" l="1"/>
  <c r="J93" i="1"/>
  <c r="J133" i="1" s="1"/>
  <c r="I133" i="1"/>
  <c r="I135" i="1" s="1"/>
  <c r="G133" i="1"/>
  <c r="F133" i="1"/>
</calcChain>
</file>

<file path=xl/sharedStrings.xml><?xml version="1.0" encoding="utf-8"?>
<sst xmlns="http://schemas.openxmlformats.org/spreadsheetml/2006/main" count="313" uniqueCount="160">
  <si>
    <t>LOCAL</t>
  </si>
  <si>
    <t>STATE</t>
  </si>
  <si>
    <t>PROJECT</t>
  </si>
  <si>
    <t>SQ. FT.</t>
  </si>
  <si>
    <t>FUNDS</t>
  </si>
  <si>
    <t>STATUS</t>
  </si>
  <si>
    <t>PASS</t>
  </si>
  <si>
    <t>GRAND TOTALS</t>
  </si>
  <si>
    <t>FINANCIAL SUMMARY</t>
  </si>
  <si>
    <t>=</t>
  </si>
  <si>
    <t xml:space="preserve">  New Construction:</t>
  </si>
  <si>
    <t xml:space="preserve">  New-in-Lieu Construction:</t>
  </si>
  <si>
    <t xml:space="preserve">  Mod Construction:</t>
  </si>
  <si>
    <t>-</t>
  </si>
  <si>
    <t>ELIGIBLE</t>
  </si>
  <si>
    <t xml:space="preserve">STATE </t>
  </si>
  <si>
    <t>FUNDING</t>
  </si>
  <si>
    <t>ASSISTANCE</t>
  </si>
  <si>
    <t>%</t>
  </si>
  <si>
    <t>KING COUNTY</t>
  </si>
  <si>
    <t>2/14</t>
  </si>
  <si>
    <t>Seattle 1</t>
  </si>
  <si>
    <t>2/13 Levy</t>
  </si>
  <si>
    <t>BOND/LEVY</t>
  </si>
  <si>
    <t>BENTON COUNTY</t>
  </si>
  <si>
    <t>Richland 400</t>
  </si>
  <si>
    <t>2/13</t>
  </si>
  <si>
    <t>GCCM</t>
  </si>
  <si>
    <t>SNOHOMISH COUNTY</t>
  </si>
  <si>
    <t>THURSTON COUNTY</t>
  </si>
  <si>
    <t>Tumwater 33</t>
  </si>
  <si>
    <t>WHATCOM COUNTY</t>
  </si>
  <si>
    <t>11/13</t>
  </si>
  <si>
    <t>YAKIMA COUNTY</t>
  </si>
  <si>
    <t>CHELAN COUNTY</t>
  </si>
  <si>
    <t>Edmonds 15</t>
  </si>
  <si>
    <t>PROJ. NO.</t>
  </si>
  <si>
    <t>TOTAL</t>
  </si>
  <si>
    <t>ART</t>
  </si>
  <si>
    <t>ALLOCATION</t>
  </si>
  <si>
    <t>D</t>
  </si>
  <si>
    <t>GRAND TOTAL</t>
  </si>
  <si>
    <t xml:space="preserve">TOTAL STATE </t>
  </si>
  <si>
    <t>D-8</t>
  </si>
  <si>
    <t>D-10</t>
  </si>
  <si>
    <t xml:space="preserve">            GRAND TOTAL LOCAL &amp; STATE</t>
  </si>
  <si>
    <t>2/15</t>
  </si>
  <si>
    <t>Cascade 228</t>
  </si>
  <si>
    <t xml:space="preserve">  Cascade High Repl (N/L)</t>
  </si>
  <si>
    <t>CLARK COUNTY</t>
  </si>
  <si>
    <t>FRANKLIN COUNTY</t>
  </si>
  <si>
    <t>Snoqualmie Valley 410</t>
  </si>
  <si>
    <t>LEWIS COUNTY</t>
  </si>
  <si>
    <t>11/15</t>
  </si>
  <si>
    <t>SPOKANE COUNTY</t>
  </si>
  <si>
    <t>Spokane 81</t>
  </si>
  <si>
    <t>Mead 354</t>
  </si>
  <si>
    <t>Central Valley 356</t>
  </si>
  <si>
    <t xml:space="preserve">  TABLE 16-Z 2017</t>
  </si>
  <si>
    <t>S&gt;School Facilities&gt;BuildFac&gt;Tables&gt;Table 16-Z&gt;July 2017 Release&gt;Table 16-Z July 1, 2017 Release (CO-DIST)</t>
  </si>
  <si>
    <t xml:space="preserve">  Jefferson El Repl (N/L)</t>
  </si>
  <si>
    <t>Manson 19</t>
  </si>
  <si>
    <t xml:space="preserve">  Jr/Sr Hi Art/Music Rooms &amp; Shop Mod</t>
  </si>
  <si>
    <t>Cashmere 222</t>
  </si>
  <si>
    <t xml:space="preserve">  Cashmere High Mod</t>
  </si>
  <si>
    <t xml:space="preserve">  Osborn El Repl (N/L)</t>
  </si>
  <si>
    <t>Camas 117</t>
  </si>
  <si>
    <t xml:space="preserve">  New Project Based Learning High</t>
  </si>
  <si>
    <t>North Franklin 51</t>
  </si>
  <si>
    <t xml:space="preserve">  North Franklin Region Transp Coop</t>
  </si>
  <si>
    <t>GRANT COUNTY</t>
  </si>
  <si>
    <t>Quincy 144</t>
  </si>
  <si>
    <t xml:space="preserve">  George El Ad</t>
  </si>
  <si>
    <t xml:space="preserve">  Mtn View El Ad</t>
  </si>
  <si>
    <t xml:space="preserve">  Pioneer El Ad</t>
  </si>
  <si>
    <t xml:space="preserve">  Quincy Jr High Ad</t>
  </si>
  <si>
    <t xml:space="preserve">  Quincy Jr High Mod</t>
  </si>
  <si>
    <t>GRAYS HARBOR COUNTY</t>
  </si>
  <si>
    <t>Elma 68</t>
  </si>
  <si>
    <t xml:space="preserve">  East Grays Harbor Transp. Coop</t>
  </si>
  <si>
    <t>Cosmopolis 99</t>
  </si>
  <si>
    <t xml:space="preserve">  Cosmopolis El Mod</t>
  </si>
  <si>
    <t xml:space="preserve">  Loyal Heights El Mod</t>
  </si>
  <si>
    <t xml:space="preserve">  EC Hughes El Mod</t>
  </si>
  <si>
    <t xml:space="preserve">  Magnolia El Repl (N/L)</t>
  </si>
  <si>
    <t xml:space="preserve">  Magnolia El Mod</t>
  </si>
  <si>
    <t xml:space="preserve">  Mount Si High Repl (N/L)</t>
  </si>
  <si>
    <t>Kent 415</t>
  </si>
  <si>
    <t xml:space="preserve">  Covington El Repl (N/L)</t>
  </si>
  <si>
    <t>KITSAP COUNTY</t>
  </si>
  <si>
    <t>Central Kitsap 401</t>
  </si>
  <si>
    <t xml:space="preserve">  Klahowya Secondary Bldg Ad (N/L)</t>
  </si>
  <si>
    <t xml:space="preserve">  Olympic High Repl (N/L)</t>
  </si>
  <si>
    <r>
      <t xml:space="preserve">  New Consolidated </t>
    </r>
    <r>
      <rPr>
        <sz val="9"/>
        <rFont val="Tms Rmn"/>
      </rPr>
      <t>Transportation Coop</t>
    </r>
  </si>
  <si>
    <t>Chehalis 302</t>
  </si>
  <si>
    <t>LINCOLN COUNTY</t>
  </si>
  <si>
    <t>Reardan-Edwall 9</t>
  </si>
  <si>
    <t xml:space="preserve">  K-12 School Repl (N/L)</t>
  </si>
  <si>
    <t xml:space="preserve">  K-12 School Mod</t>
  </si>
  <si>
    <t>OKANOGAN COUNTY</t>
  </si>
  <si>
    <t>Brewster 111</t>
  </si>
  <si>
    <t xml:space="preserve">  Brewster K-6 Ad</t>
  </si>
  <si>
    <t xml:space="preserve">  Brewster K-6 Mod</t>
  </si>
  <si>
    <t>PIERCE COUNTY</t>
  </si>
  <si>
    <t>Puyallup 3</t>
  </si>
  <si>
    <t xml:space="preserve">  Hunt El Ad</t>
  </si>
  <si>
    <t xml:space="preserve">  Shaw Road El Ad</t>
  </si>
  <si>
    <t>Carbonado 19</t>
  </si>
  <si>
    <t xml:space="preserve">  Carbonado Main Bldg Mod</t>
  </si>
  <si>
    <t>Sumner 320</t>
  </si>
  <si>
    <t>White River 416</t>
  </si>
  <si>
    <t xml:space="preserve">  Elk Ridge El Repl (N/L)</t>
  </si>
  <si>
    <t xml:space="preserve">  Elk Ridge El Mod</t>
  </si>
  <si>
    <t>SKAGIT COUNTY</t>
  </si>
  <si>
    <t>Anacortes 103</t>
  </si>
  <si>
    <t xml:space="preserve">  Anacortes High Repl (N/L) </t>
  </si>
  <si>
    <t xml:space="preserve">  Anacortes High Mod</t>
  </si>
  <si>
    <t>Mount Vernon 320</t>
  </si>
  <si>
    <t xml:space="preserve">  Madison El Repl (N/L) @ E Division</t>
  </si>
  <si>
    <t>Lake Stevens 4</t>
  </si>
  <si>
    <t xml:space="preserve">  New Elementary #7</t>
  </si>
  <si>
    <t xml:space="preserve">  Lynnwood El Repl (N/L)</t>
  </si>
  <si>
    <t xml:space="preserve">  Madrona School Repl (N/L)</t>
  </si>
  <si>
    <t xml:space="preserve">  Mountlake Terrace El Repl (N/L)</t>
  </si>
  <si>
    <t xml:space="preserve">  Franklin El Repl (N/L)</t>
  </si>
  <si>
    <t xml:space="preserve">  Franklin El Mod</t>
  </si>
  <si>
    <t xml:space="preserve">  Midway El Repl (N/L)</t>
  </si>
  <si>
    <t xml:space="preserve">  Midway El Mod</t>
  </si>
  <si>
    <t xml:space="preserve">  Ponderosa El Repl (N/L)</t>
  </si>
  <si>
    <t xml:space="preserve">  Mission &amp; Long El (N/L)</t>
  </si>
  <si>
    <t xml:space="preserve">  North Pines Mid Repl (N/L)</t>
  </si>
  <si>
    <t>Liberty 362</t>
  </si>
  <si>
    <t xml:space="preserve">  Liberty High Mod</t>
  </si>
  <si>
    <t>North Thurston 3</t>
  </si>
  <si>
    <t xml:space="preserve">  North Thurston High Repl (N/L)</t>
  </si>
  <si>
    <t xml:space="preserve">  North Thurston High Mod</t>
  </si>
  <si>
    <t xml:space="preserve">  East Olympia El Mod</t>
  </si>
  <si>
    <t>Bellingham 501</t>
  </si>
  <si>
    <t xml:space="preserve">  Sehome High Repl (N/L)</t>
  </si>
  <si>
    <t>East Valley 90</t>
  </si>
  <si>
    <t xml:space="preserve">  East Valley High Repl (N/L)</t>
  </si>
  <si>
    <t xml:space="preserve">  East Valley High Mod</t>
  </si>
  <si>
    <t>4/16</t>
  </si>
  <si>
    <t>2/16</t>
  </si>
  <si>
    <t>3/09</t>
  </si>
  <si>
    <t>Capital Projects</t>
  </si>
  <si>
    <t>2/16 Levy</t>
  </si>
  <si>
    <t>11/16</t>
  </si>
  <si>
    <t>2/11 Levy</t>
  </si>
  <si>
    <t>Capital Fund</t>
  </si>
  <si>
    <t xml:space="preserve">2/16 </t>
  </si>
  <si>
    <t xml:space="preserve">GCCM </t>
  </si>
  <si>
    <t>PROJECT RELEASE - JANUARY 22, 2018</t>
  </si>
  <si>
    <t>R</t>
  </si>
  <si>
    <t>R = Reflects $225.97 CCA</t>
  </si>
  <si>
    <t xml:space="preserve">  New 3-5 El (N/L) - Orin C. Smith</t>
  </si>
  <si>
    <t xml:space="preserve">  New K-2 El (N/L) - James W. Lintott</t>
  </si>
  <si>
    <t xml:space="preserve">  New Tehaleh Heights El (N/L)</t>
  </si>
  <si>
    <t>FINAL</t>
  </si>
  <si>
    <t>last updated on 7-25-18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</si>
</sst>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164" formatCode="General_)"/>
    <numFmt numFmtId="165" formatCode="&quot;S03-&quot;000"/>
    <numFmt numFmtId="166" formatCode="&quot;T59-&quot;000"/>
    <numFmt numFmtId="167" formatCode="&quot;U96-&quot;000"/>
  </numFmts>
  <fonts count="8" x14ac:knownFonts="1">
    <font>
      <sz val="10"/>
      <name val="Tms Rmn"/>
    </font>
    <font>
      <sz val="10"/>
      <name val="Arial"/>
      <family val="2"/>
    </font>
    <font>
      <b/>
      <sz val="10"/>
      <name val="Tms Rmn"/>
    </font>
    <font>
      <sz val="8"/>
      <name val="Tms Rmn"/>
    </font>
    <font>
      <b/>
      <u/>
      <sz val="10"/>
      <name val="Tms Rmn"/>
    </font>
    <font>
      <u/>
      <sz val="10"/>
      <name val="Tms Rmn"/>
    </font>
    <font>
      <sz val="9"/>
      <name val="Tms Rmn"/>
    </font>
    <font>
      <b/>
      <sz val="10"/>
      <color rgb="FFFF0000"/>
      <name val="Tms Rm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164" fontId="0" fillId="0" borderId="0"/>
    <xf numFmtId="9" fontId="1" fillId="0" borderId="0" applyFont="0" applyFill="0" applyBorder="0" applyAlignment="0" applyProtection="0"/>
  </cellStyleXfs>
  <cellXfs count="79">
    <xf numFmtId="164" fontId="0" fillId="0" borderId="0" xfId="0"/>
    <xf numFmtId="5" fontId="0" fillId="0" borderId="0" xfId="0" applyNumberFormat="1" applyProtection="1"/>
    <xf numFmtId="37" fontId="0" fillId="0" borderId="0" xfId="0" applyNumberFormat="1" applyProtection="1"/>
    <xf numFmtId="164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>
      <alignment horizontal="center"/>
    </xf>
    <xf numFmtId="5" fontId="0" fillId="0" borderId="0" xfId="0" applyNumberFormat="1" applyAlignment="1" applyProtection="1">
      <alignment horizontal="left"/>
    </xf>
    <xf numFmtId="5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fill"/>
    </xf>
    <xf numFmtId="5" fontId="0" fillId="0" borderId="0" xfId="0" applyNumberFormat="1" applyAlignment="1" applyProtection="1">
      <alignment horizontal="fill"/>
    </xf>
    <xf numFmtId="164" fontId="2" fillId="0" borderId="0" xfId="0" applyNumberFormat="1" applyFont="1" applyProtection="1"/>
    <xf numFmtId="5" fontId="0" fillId="0" borderId="1" xfId="0" applyNumberFormat="1" applyBorder="1" applyProtection="1"/>
    <xf numFmtId="164" fontId="0" fillId="0" borderId="1" xfId="0" applyNumberFormat="1" applyBorder="1" applyProtection="1"/>
    <xf numFmtId="164" fontId="0" fillId="0" borderId="2" xfId="0" applyNumberFormat="1" applyBorder="1" applyAlignment="1" applyProtection="1">
      <alignment horizontal="left"/>
    </xf>
    <xf numFmtId="3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left"/>
    </xf>
    <xf numFmtId="37" fontId="0" fillId="0" borderId="3" xfId="0" applyNumberFormat="1" applyBorder="1" applyProtection="1"/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4" xfId="0" applyBorder="1"/>
    <xf numFmtId="164" fontId="3" fillId="0" borderId="5" xfId="0" quotePrefix="1" applyFont="1" applyBorder="1"/>
    <xf numFmtId="164" fontId="0" fillId="0" borderId="0" xfId="0" applyFill="1" applyBorder="1"/>
    <xf numFmtId="5" fontId="0" fillId="0" borderId="0" xfId="0" applyNumberFormat="1" applyAlignment="1" applyProtection="1">
      <alignment horizontal="right"/>
    </xf>
    <xf numFmtId="164" fontId="0" fillId="0" borderId="0" xfId="0" applyNumberFormat="1" applyBorder="1" applyAlignment="1" applyProtection="1">
      <alignment horizontal="left"/>
    </xf>
    <xf numFmtId="164" fontId="0" fillId="0" borderId="0" xfId="0" applyNumberFormat="1" applyBorder="1" applyProtection="1"/>
    <xf numFmtId="10" fontId="0" fillId="0" borderId="0" xfId="1" applyNumberFormat="1" applyFont="1"/>
    <xf numFmtId="164" fontId="2" fillId="0" borderId="0" xfId="0" applyNumberFormat="1" applyFont="1" applyBorder="1" applyProtection="1"/>
    <xf numFmtId="164" fontId="3" fillId="0" borderId="0" xfId="0" applyNumberFormat="1" applyFont="1" applyBorder="1" applyAlignment="1" applyProtection="1">
      <alignment horizontal="left"/>
    </xf>
    <xf numFmtId="164" fontId="3" fillId="0" borderId="0" xfId="0" applyFont="1" applyBorder="1"/>
    <xf numFmtId="164" fontId="0" fillId="0" borderId="0" xfId="0" applyBorder="1"/>
    <xf numFmtId="164" fontId="0" fillId="0" borderId="0" xfId="0" applyFont="1"/>
    <xf numFmtId="37" fontId="4" fillId="0" borderId="0" xfId="0" applyNumberFormat="1" applyFont="1" applyAlignment="1" applyProtection="1">
      <alignment horizontal="left"/>
    </xf>
    <xf numFmtId="7" fontId="2" fillId="0" borderId="0" xfId="0" applyNumberFormat="1" applyFont="1" applyAlignment="1">
      <alignment horizontal="center"/>
    </xf>
    <xf numFmtId="165" fontId="0" fillId="0" borderId="2" xfId="0" applyNumberFormat="1" applyBorder="1" applyAlignment="1" applyProtection="1">
      <alignment horizontal="left"/>
    </xf>
    <xf numFmtId="165" fontId="0" fillId="0" borderId="0" xfId="0" applyNumberFormat="1"/>
    <xf numFmtId="7" fontId="0" fillId="0" borderId="0" xfId="0" applyNumberForma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0" fillId="0" borderId="0" xfId="0" quotePrefix="1" applyAlignment="1">
      <alignment horizontal="right"/>
    </xf>
    <xf numFmtId="164" fontId="0" fillId="0" borderId="1" xfId="0" applyNumberFormat="1" applyBorder="1" applyAlignment="1" applyProtection="1">
      <alignment horizontal="right"/>
    </xf>
    <xf numFmtId="7" fontId="0" fillId="0" borderId="0" xfId="0" applyNumberFormat="1" applyAlignment="1">
      <alignment horizontal="left"/>
    </xf>
    <xf numFmtId="7" fontId="2" fillId="0" borderId="0" xfId="0" applyNumberFormat="1" applyFont="1" applyAlignment="1">
      <alignment horizontal="left"/>
    </xf>
    <xf numFmtId="164" fontId="0" fillId="0" borderId="1" xfId="0" applyNumberFormat="1" applyBorder="1" applyAlignment="1" applyProtection="1">
      <alignment horizontal="left"/>
    </xf>
    <xf numFmtId="7" fontId="0" fillId="0" borderId="0" xfId="0" applyNumberFormat="1" applyProtection="1"/>
    <xf numFmtId="7" fontId="2" fillId="0" borderId="0" xfId="0" applyNumberFormat="1" applyFont="1" applyBorder="1" applyAlignment="1" applyProtection="1">
      <alignment horizontal="right"/>
    </xf>
    <xf numFmtId="37" fontId="0" fillId="0" borderId="1" xfId="0" applyNumberFormat="1" applyBorder="1" applyProtection="1"/>
    <xf numFmtId="7" fontId="0" fillId="0" borderId="1" xfId="0" applyNumberFormat="1" applyBorder="1" applyProtection="1"/>
    <xf numFmtId="37" fontId="0" fillId="0" borderId="0" xfId="0" applyNumberFormat="1" applyBorder="1" applyAlignment="1" applyProtection="1">
      <alignment horizontal="center"/>
    </xf>
    <xf numFmtId="5" fontId="0" fillId="0" borderId="0" xfId="0" applyNumberFormat="1" applyBorder="1" applyAlignment="1" applyProtection="1">
      <alignment horizontal="center"/>
    </xf>
    <xf numFmtId="7" fontId="0" fillId="0" borderId="0" xfId="0" applyNumberFormat="1" applyBorder="1" applyAlignment="1" applyProtection="1">
      <alignment horizontal="center"/>
    </xf>
    <xf numFmtId="7" fontId="0" fillId="0" borderId="0" xfId="0" applyNumberFormat="1" applyBorder="1" applyProtection="1"/>
    <xf numFmtId="7" fontId="0" fillId="0" borderId="0" xfId="0" applyNumberFormat="1" applyAlignment="1" applyProtection="1">
      <alignment horizontal="fill"/>
    </xf>
    <xf numFmtId="7" fontId="0" fillId="0" borderId="0" xfId="0" applyNumberFormat="1"/>
    <xf numFmtId="7" fontId="0" fillId="0" borderId="0" xfId="0" applyNumberFormat="1" applyAlignment="1" applyProtection="1">
      <alignment horizontal="center"/>
    </xf>
    <xf numFmtId="164" fontId="5" fillId="0" borderId="0" xfId="0" applyFont="1"/>
    <xf numFmtId="7" fontId="0" fillId="0" borderId="0" xfId="0" applyNumberFormat="1" applyAlignment="1" applyProtection="1">
      <alignment horizontal="right"/>
    </xf>
    <xf numFmtId="7" fontId="0" fillId="0" borderId="3" xfId="0" applyNumberFormat="1" applyBorder="1" applyAlignment="1" applyProtection="1">
      <alignment horizontal="right"/>
    </xf>
    <xf numFmtId="37" fontId="0" fillId="0" borderId="0" xfId="0" applyNumberFormat="1"/>
    <xf numFmtId="37" fontId="0" fillId="0" borderId="0" xfId="0" applyNumberFormat="1" applyFill="1" applyBorder="1"/>
    <xf numFmtId="7" fontId="0" fillId="0" borderId="6" xfId="0" applyNumberFormat="1" applyBorder="1" applyProtection="1"/>
    <xf numFmtId="164" fontId="0" fillId="0" borderId="0" xfId="0" applyFont="1" applyAlignment="1">
      <alignment horizontal="left"/>
    </xf>
    <xf numFmtId="164" fontId="0" fillId="0" borderId="0" xfId="0" quotePrefix="1" applyAlignment="1">
      <alignment horizontal="center"/>
    </xf>
    <xf numFmtId="164" fontId="3" fillId="0" borderId="0" xfId="0" applyFont="1"/>
    <xf numFmtId="164" fontId="0" fillId="0" borderId="7" xfId="0" applyNumberFormat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left"/>
    </xf>
    <xf numFmtId="164" fontId="6" fillId="0" borderId="0" xfId="0" quotePrefix="1" applyFont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quotePrefix="1" applyFont="1" applyAlignment="1">
      <alignment horizontal="center"/>
    </xf>
    <xf numFmtId="7" fontId="0" fillId="0" borderId="0" xfId="0" applyNumberFormat="1" applyFill="1" applyAlignment="1" applyProtection="1">
      <alignment horizontal="right"/>
    </xf>
    <xf numFmtId="164" fontId="0" fillId="0" borderId="0" xfId="0" applyAlignment="1"/>
    <xf numFmtId="164" fontId="0" fillId="0" borderId="0" xfId="0" applyFont="1" applyAlignment="1"/>
    <xf numFmtId="7" fontId="0" fillId="0" borderId="0" xfId="0" applyNumberFormat="1" applyFill="1" applyProtection="1"/>
    <xf numFmtId="166" fontId="0" fillId="0" borderId="0" xfId="0" applyNumberFormat="1" applyFont="1"/>
    <xf numFmtId="7" fontId="0" fillId="0" borderId="0" xfId="0" applyNumberFormat="1" applyFill="1"/>
    <xf numFmtId="164" fontId="7" fillId="0" borderId="0" xfId="0" quotePrefix="1" applyFont="1" applyAlignment="1">
      <alignment horizontal="center"/>
    </xf>
    <xf numFmtId="167" fontId="0" fillId="0" borderId="0" xfId="0" applyNumberFormat="1"/>
    <xf numFmtId="167" fontId="0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N172"/>
  <sheetViews>
    <sheetView showGridLines="0" tabSelected="1" zoomScaleNormal="100" workbookViewId="0">
      <selection activeCell="K7" sqref="K7:L7"/>
    </sheetView>
  </sheetViews>
  <sheetFormatPr defaultColWidth="9.796875" defaultRowHeight="13" x14ac:dyDescent="0.3"/>
  <cols>
    <col min="1" max="1" width="5.19921875" customWidth="1"/>
    <col min="2" max="2" width="13.5" bestFit="1" customWidth="1"/>
    <col min="3" max="3" width="11.5" customWidth="1"/>
    <col min="4" max="4" width="32.796875" customWidth="1"/>
    <col min="5" max="5" width="4.796875" customWidth="1"/>
    <col min="6" max="6" width="14.796875" customWidth="1"/>
    <col min="7" max="8" width="15.5" customWidth="1"/>
    <col min="9" max="9" width="17" customWidth="1"/>
    <col min="10" max="10" width="15.796875" customWidth="1"/>
    <col min="11" max="11" width="4.796875" style="38" customWidth="1"/>
    <col min="12" max="12" width="4.796875" style="39" customWidth="1"/>
    <col min="13" max="13" width="6.5" style="39" bestFit="1" customWidth="1"/>
    <col min="14" max="14" width="11.5" style="20" customWidth="1"/>
    <col min="15" max="15" width="4.796875" customWidth="1"/>
  </cols>
  <sheetData>
    <row r="1" spans="1:14" x14ac:dyDescent="0.3">
      <c r="G1" s="3"/>
      <c r="K1" s="37" t="s">
        <v>58</v>
      </c>
      <c r="L1" s="42"/>
      <c r="M1" s="42"/>
    </row>
    <row r="2" spans="1:14" x14ac:dyDescent="0.3">
      <c r="F2" s="33" t="s">
        <v>152</v>
      </c>
      <c r="G2" s="5"/>
      <c r="K2" s="34" t="s">
        <v>158</v>
      </c>
      <c r="L2" s="43"/>
      <c r="M2" s="43"/>
    </row>
    <row r="3" spans="1:14" x14ac:dyDescent="0.3">
      <c r="E3" s="19"/>
      <c r="F3" s="19"/>
      <c r="G3" s="2"/>
      <c r="K3" s="76"/>
    </row>
    <row r="4" spans="1:14" x14ac:dyDescent="0.3">
      <c r="C4" s="4" t="s">
        <v>15</v>
      </c>
      <c r="D4" s="31"/>
      <c r="E4" s="19"/>
      <c r="F4" s="19"/>
      <c r="G4" s="2"/>
    </row>
    <row r="5" spans="1:14" x14ac:dyDescent="0.3">
      <c r="C5" s="20" t="s">
        <v>16</v>
      </c>
      <c r="D5" s="28"/>
      <c r="E5" s="11"/>
      <c r="F5" s="11"/>
      <c r="G5" s="2"/>
    </row>
    <row r="6" spans="1:14" x14ac:dyDescent="0.3">
      <c r="C6" s="4" t="s">
        <v>17</v>
      </c>
      <c r="F6" s="6" t="s">
        <v>37</v>
      </c>
      <c r="G6" s="6" t="s">
        <v>14</v>
      </c>
      <c r="H6" s="4" t="s">
        <v>0</v>
      </c>
      <c r="I6" s="4" t="s">
        <v>1</v>
      </c>
      <c r="J6" s="4" t="s">
        <v>38</v>
      </c>
      <c r="N6" s="4" t="s">
        <v>23</v>
      </c>
    </row>
    <row r="7" spans="1:14" ht="13.5" thickBot="1" x14ac:dyDescent="0.35">
      <c r="A7" s="22"/>
      <c r="B7" s="35" t="s">
        <v>36</v>
      </c>
      <c r="C7" s="16" t="s">
        <v>18</v>
      </c>
      <c r="D7" s="16" t="s">
        <v>2</v>
      </c>
      <c r="E7" s="14"/>
      <c r="F7" s="15" t="s">
        <v>3</v>
      </c>
      <c r="G7" s="15" t="s">
        <v>3</v>
      </c>
      <c r="H7" s="16" t="s">
        <v>4</v>
      </c>
      <c r="I7" s="16" t="s">
        <v>4</v>
      </c>
      <c r="J7" s="16" t="s">
        <v>39</v>
      </c>
      <c r="K7" s="14" t="s">
        <v>5</v>
      </c>
      <c r="L7" s="14"/>
      <c r="M7" s="16"/>
      <c r="N7" s="16" t="s">
        <v>6</v>
      </c>
    </row>
    <row r="8" spans="1:14" x14ac:dyDescent="0.3">
      <c r="B8" s="36"/>
      <c r="C8" s="36"/>
      <c r="G8" s="2"/>
      <c r="H8" s="24"/>
      <c r="I8" s="24"/>
      <c r="J8" s="24"/>
    </row>
    <row r="9" spans="1:14" x14ac:dyDescent="0.3">
      <c r="B9" s="36"/>
      <c r="C9" s="36"/>
      <c r="D9" s="21" t="s">
        <v>24</v>
      </c>
      <c r="G9" s="2"/>
      <c r="H9" s="24"/>
      <c r="I9" s="24"/>
      <c r="J9" s="24"/>
    </row>
    <row r="10" spans="1:14" x14ac:dyDescent="0.3">
      <c r="B10" s="36"/>
      <c r="C10" s="36"/>
      <c r="D10" t="s">
        <v>25</v>
      </c>
      <c r="F10" s="59"/>
      <c r="G10" s="2"/>
      <c r="H10" s="24"/>
      <c r="I10" s="24"/>
      <c r="J10" s="24"/>
    </row>
    <row r="11" spans="1:14" x14ac:dyDescent="0.3">
      <c r="A11" s="38">
        <v>1</v>
      </c>
      <c r="B11" s="77">
        <v>5032</v>
      </c>
      <c r="C11" s="27">
        <v>0.71279999999999999</v>
      </c>
      <c r="D11" t="s">
        <v>60</v>
      </c>
      <c r="F11" s="59">
        <v>62204</v>
      </c>
      <c r="G11" s="2">
        <v>50831</v>
      </c>
      <c r="H11" s="45">
        <v>11352179.4</v>
      </c>
      <c r="I11" s="45">
        <v>9126846.0199999996</v>
      </c>
      <c r="J11" s="57">
        <v>39779.480000000003</v>
      </c>
      <c r="K11" s="38" t="s">
        <v>40</v>
      </c>
      <c r="L11" s="71">
        <v>10</v>
      </c>
      <c r="N11" s="63" t="s">
        <v>26</v>
      </c>
    </row>
    <row r="12" spans="1:14" x14ac:dyDescent="0.3">
      <c r="A12" s="38"/>
      <c r="B12" s="77"/>
      <c r="C12" s="27"/>
      <c r="D12" s="23"/>
      <c r="F12" s="59"/>
      <c r="G12" s="2"/>
      <c r="H12" s="57"/>
      <c r="I12" s="57"/>
      <c r="J12" s="57"/>
      <c r="L12" s="71"/>
      <c r="N12"/>
    </row>
    <row r="13" spans="1:14" x14ac:dyDescent="0.3">
      <c r="A13" s="38"/>
      <c r="B13" s="77"/>
      <c r="C13" s="27"/>
      <c r="D13" s="65" t="s">
        <v>34</v>
      </c>
      <c r="F13" s="59"/>
      <c r="G13" s="2"/>
      <c r="H13" s="45"/>
      <c r="I13" s="45"/>
      <c r="J13" s="57"/>
      <c r="L13" s="71"/>
      <c r="N13"/>
    </row>
    <row r="14" spans="1:14" x14ac:dyDescent="0.3">
      <c r="A14" s="38"/>
      <c r="B14" s="77"/>
      <c r="C14" s="27"/>
      <c r="D14" s="23" t="s">
        <v>61</v>
      </c>
      <c r="F14" s="59"/>
      <c r="G14" s="2"/>
      <c r="H14" s="45"/>
      <c r="I14" s="45"/>
      <c r="J14" s="57"/>
      <c r="L14" s="71"/>
      <c r="N14" s="63"/>
    </row>
    <row r="15" spans="1:14" x14ac:dyDescent="0.3">
      <c r="A15" s="38">
        <v>2</v>
      </c>
      <c r="B15" s="77">
        <v>5017</v>
      </c>
      <c r="C15" s="27">
        <v>0.43540000000000001</v>
      </c>
      <c r="D15" s="23" t="s">
        <v>62</v>
      </c>
      <c r="F15" s="59">
        <v>7432</v>
      </c>
      <c r="G15" s="2">
        <v>7415</v>
      </c>
      <c r="H15" s="57">
        <v>889464.81</v>
      </c>
      <c r="I15" s="57">
        <v>523916.29</v>
      </c>
      <c r="J15" s="57">
        <v>0</v>
      </c>
      <c r="K15" s="38" t="s">
        <v>40</v>
      </c>
      <c r="L15" s="71">
        <v>10</v>
      </c>
      <c r="N15" s="63" t="s">
        <v>22</v>
      </c>
    </row>
    <row r="16" spans="1:14" x14ac:dyDescent="0.3">
      <c r="A16" s="38"/>
      <c r="B16" s="77"/>
      <c r="D16" t="s">
        <v>63</v>
      </c>
      <c r="F16" s="59"/>
      <c r="G16" s="2"/>
      <c r="H16" s="57"/>
      <c r="I16" s="57"/>
      <c r="J16" s="57"/>
      <c r="L16" s="72"/>
      <c r="M16" s="62"/>
      <c r="N16"/>
    </row>
    <row r="17" spans="1:14" x14ac:dyDescent="0.3">
      <c r="A17" s="38">
        <v>3</v>
      </c>
      <c r="B17" s="77">
        <v>5034</v>
      </c>
      <c r="C17" s="27">
        <v>0.73929999999999996</v>
      </c>
      <c r="D17" s="66" t="s">
        <v>64</v>
      </c>
      <c r="F17" s="59">
        <v>68909</v>
      </c>
      <c r="G17" s="2">
        <v>61400</v>
      </c>
      <c r="H17" s="70">
        <v>7548873.6399999997</v>
      </c>
      <c r="I17" s="70">
        <v>12226595.68</v>
      </c>
      <c r="J17" s="57">
        <v>0</v>
      </c>
      <c r="K17" s="38" t="s">
        <v>40</v>
      </c>
      <c r="L17" s="72">
        <v>10</v>
      </c>
      <c r="M17" s="62" t="s">
        <v>153</v>
      </c>
      <c r="N17" s="63" t="s">
        <v>142</v>
      </c>
    </row>
    <row r="18" spans="1:14" x14ac:dyDescent="0.3">
      <c r="A18" s="38"/>
      <c r="B18" s="77"/>
      <c r="C18" s="27"/>
      <c r="D18" s="66" t="s">
        <v>47</v>
      </c>
      <c r="F18" s="59"/>
      <c r="G18" s="2"/>
      <c r="H18" s="57"/>
      <c r="I18" s="57"/>
      <c r="J18" s="54"/>
      <c r="L18" s="72"/>
      <c r="M18" s="62"/>
      <c r="N18" s="63"/>
    </row>
    <row r="19" spans="1:14" x14ac:dyDescent="0.3">
      <c r="A19" s="38">
        <v>4</v>
      </c>
      <c r="B19" s="77">
        <v>5012</v>
      </c>
      <c r="C19" s="27">
        <v>0.2</v>
      </c>
      <c r="D19" s="66" t="s">
        <v>65</v>
      </c>
      <c r="F19" s="59">
        <v>37606</v>
      </c>
      <c r="G19" s="2">
        <v>34730</v>
      </c>
      <c r="H19" s="57">
        <v>14544152.82</v>
      </c>
      <c r="I19" s="57">
        <v>1755900</v>
      </c>
      <c r="J19" s="54">
        <v>7626.01</v>
      </c>
      <c r="K19" s="38" t="s">
        <v>40</v>
      </c>
      <c r="L19" s="72">
        <v>10</v>
      </c>
      <c r="M19" s="62"/>
      <c r="N19" s="63" t="s">
        <v>46</v>
      </c>
    </row>
    <row r="20" spans="1:14" x14ac:dyDescent="0.3">
      <c r="A20" s="38">
        <v>5</v>
      </c>
      <c r="B20" s="77">
        <v>5011</v>
      </c>
      <c r="C20" s="27">
        <v>0.2</v>
      </c>
      <c r="D20" s="66" t="s">
        <v>48</v>
      </c>
      <c r="F20" s="59">
        <v>63345</v>
      </c>
      <c r="G20" s="2">
        <v>53728</v>
      </c>
      <c r="H20" s="57">
        <v>28116346.16</v>
      </c>
      <c r="I20" s="57">
        <v>2761124.24</v>
      </c>
      <c r="J20" s="54">
        <v>11797.59</v>
      </c>
      <c r="K20" s="38" t="s">
        <v>40</v>
      </c>
      <c r="L20" s="72">
        <v>10</v>
      </c>
      <c r="M20" s="62"/>
      <c r="N20" s="63" t="s">
        <v>46</v>
      </c>
    </row>
    <row r="21" spans="1:14" x14ac:dyDescent="0.3">
      <c r="A21" s="38"/>
      <c r="B21" s="77"/>
      <c r="F21" s="59"/>
      <c r="G21" s="2"/>
      <c r="H21" s="57"/>
      <c r="I21" s="57"/>
      <c r="J21" s="54"/>
      <c r="L21" s="72"/>
      <c r="M21" s="62"/>
      <c r="N21"/>
    </row>
    <row r="22" spans="1:14" x14ac:dyDescent="0.3">
      <c r="A22" s="38"/>
      <c r="B22" s="77"/>
      <c r="D22" s="65" t="s">
        <v>49</v>
      </c>
      <c r="F22" s="59"/>
      <c r="G22" s="2"/>
      <c r="H22" s="57"/>
      <c r="I22" s="57"/>
      <c r="J22" s="54"/>
      <c r="L22" s="72"/>
      <c r="M22" s="62"/>
      <c r="N22"/>
    </row>
    <row r="23" spans="1:14" x14ac:dyDescent="0.3">
      <c r="A23" s="38"/>
      <c r="B23" s="77"/>
      <c r="D23" t="s">
        <v>66</v>
      </c>
      <c r="F23" s="59"/>
      <c r="G23" s="2"/>
      <c r="H23" s="57"/>
      <c r="I23" s="57"/>
      <c r="J23" s="54"/>
      <c r="L23" s="72"/>
      <c r="M23" s="62"/>
      <c r="N23"/>
    </row>
    <row r="24" spans="1:14" x14ac:dyDescent="0.3">
      <c r="A24" s="38">
        <v>6</v>
      </c>
      <c r="B24" s="77">
        <v>5027</v>
      </c>
      <c r="C24" s="27">
        <v>0.65690000000000004</v>
      </c>
      <c r="D24" s="66" t="s">
        <v>67</v>
      </c>
      <c r="F24" s="59">
        <v>82120</v>
      </c>
      <c r="G24" s="2">
        <v>80600</v>
      </c>
      <c r="H24" s="57">
        <v>26351241.73</v>
      </c>
      <c r="I24" s="57">
        <v>13444026.99</v>
      </c>
      <c r="J24" s="54">
        <v>58129.57</v>
      </c>
      <c r="K24" s="38" t="s">
        <v>40</v>
      </c>
      <c r="L24" s="72">
        <v>10</v>
      </c>
      <c r="M24" s="62"/>
      <c r="N24" s="63" t="s">
        <v>143</v>
      </c>
    </row>
    <row r="25" spans="1:14" x14ac:dyDescent="0.3">
      <c r="A25" s="38"/>
      <c r="B25" s="77"/>
      <c r="F25" s="59"/>
      <c r="G25" s="2"/>
      <c r="H25" s="57"/>
      <c r="I25" s="57"/>
      <c r="J25" s="54"/>
      <c r="L25" s="72"/>
      <c r="M25" s="62"/>
      <c r="N25"/>
    </row>
    <row r="26" spans="1:14" x14ac:dyDescent="0.3">
      <c r="A26" s="38"/>
      <c r="B26" s="77"/>
      <c r="D26" s="65" t="s">
        <v>50</v>
      </c>
      <c r="F26" s="59"/>
      <c r="G26" s="2"/>
      <c r="H26" s="57"/>
      <c r="I26" s="57"/>
      <c r="J26" s="54"/>
      <c r="L26" s="72"/>
      <c r="M26" s="62"/>
      <c r="N26"/>
    </row>
    <row r="27" spans="1:14" x14ac:dyDescent="0.3">
      <c r="A27" s="38"/>
      <c r="B27" s="77"/>
      <c r="D27" t="s">
        <v>68</v>
      </c>
      <c r="F27" s="59"/>
      <c r="G27" s="2"/>
      <c r="H27" s="57"/>
      <c r="I27" s="57"/>
      <c r="J27" s="54"/>
      <c r="L27" s="72"/>
      <c r="M27" s="62"/>
      <c r="N27"/>
    </row>
    <row r="28" spans="1:14" x14ac:dyDescent="0.3">
      <c r="A28" s="38">
        <v>7</v>
      </c>
      <c r="B28" s="77">
        <v>5041</v>
      </c>
      <c r="C28" s="27">
        <v>0.9</v>
      </c>
      <c r="D28" s="66" t="s">
        <v>69</v>
      </c>
      <c r="F28" s="59">
        <v>14999</v>
      </c>
      <c r="G28" s="2">
        <v>14999</v>
      </c>
      <c r="H28" s="70">
        <v>970660.14</v>
      </c>
      <c r="I28" s="70">
        <v>3663836.14</v>
      </c>
      <c r="J28" s="54">
        <v>0</v>
      </c>
      <c r="K28" s="38" t="s">
        <v>40</v>
      </c>
      <c r="L28" s="72">
        <v>10</v>
      </c>
      <c r="M28" s="62" t="s">
        <v>153</v>
      </c>
      <c r="N28" s="63" t="s">
        <v>144</v>
      </c>
    </row>
    <row r="29" spans="1:14" x14ac:dyDescent="0.3">
      <c r="A29" s="38"/>
      <c r="B29" s="77"/>
      <c r="F29" s="59"/>
      <c r="G29" s="2"/>
      <c r="H29" s="57"/>
      <c r="I29" s="57"/>
      <c r="J29" s="54"/>
      <c r="L29" s="72"/>
      <c r="M29" s="62"/>
      <c r="N29"/>
    </row>
    <row r="30" spans="1:14" x14ac:dyDescent="0.3">
      <c r="A30" s="38"/>
      <c r="B30" s="77"/>
      <c r="D30" s="65" t="s">
        <v>70</v>
      </c>
      <c r="F30" s="59"/>
      <c r="G30" s="2"/>
      <c r="H30" s="57"/>
      <c r="I30" s="57"/>
      <c r="J30" s="54"/>
      <c r="L30" s="72"/>
      <c r="M30" s="62"/>
      <c r="N30"/>
    </row>
    <row r="31" spans="1:14" x14ac:dyDescent="0.3">
      <c r="A31" s="38"/>
      <c r="B31" s="77"/>
      <c r="D31" s="23" t="s">
        <v>71</v>
      </c>
      <c r="F31" s="59"/>
      <c r="G31" s="1"/>
      <c r="H31" s="45"/>
      <c r="I31" s="45"/>
      <c r="J31" s="54"/>
      <c r="L31" s="72"/>
      <c r="M31" s="62"/>
      <c r="N31"/>
    </row>
    <row r="32" spans="1:14" x14ac:dyDescent="0.3">
      <c r="A32" s="38">
        <v>8</v>
      </c>
      <c r="B32" s="77">
        <v>5005</v>
      </c>
      <c r="C32" s="27">
        <v>0.4088</v>
      </c>
      <c r="D32" s="23" t="s">
        <v>72</v>
      </c>
      <c r="F32" s="59">
        <v>17821</v>
      </c>
      <c r="G32" s="2">
        <v>17821</v>
      </c>
      <c r="H32" s="45">
        <v>3955298.46</v>
      </c>
      <c r="I32" s="45">
        <v>1831425.6</v>
      </c>
      <c r="J32" s="54">
        <v>7998.45</v>
      </c>
      <c r="K32" s="38" t="s">
        <v>40</v>
      </c>
      <c r="L32" s="72">
        <v>10</v>
      </c>
      <c r="M32" s="62"/>
      <c r="N32" s="63" t="s">
        <v>143</v>
      </c>
    </row>
    <row r="33" spans="1:14" x14ac:dyDescent="0.3">
      <c r="A33" s="38">
        <v>9</v>
      </c>
      <c r="B33" s="77">
        <v>5006</v>
      </c>
      <c r="C33" s="27">
        <v>0.4088</v>
      </c>
      <c r="D33" s="23" t="s">
        <v>73</v>
      </c>
      <c r="F33" s="59">
        <v>7098</v>
      </c>
      <c r="G33" s="2">
        <v>7098</v>
      </c>
      <c r="H33" s="45">
        <v>1570334.8</v>
      </c>
      <c r="I33" s="45">
        <v>743601.88</v>
      </c>
      <c r="J33" s="54">
        <v>3185.74</v>
      </c>
      <c r="K33" s="38" t="s">
        <v>40</v>
      </c>
      <c r="L33" s="72">
        <v>10</v>
      </c>
      <c r="M33" s="62"/>
      <c r="N33" s="63" t="s">
        <v>143</v>
      </c>
    </row>
    <row r="34" spans="1:14" x14ac:dyDescent="0.3">
      <c r="A34" s="38">
        <v>10</v>
      </c>
      <c r="B34" s="77">
        <v>5007</v>
      </c>
      <c r="C34" s="27">
        <v>0.4088</v>
      </c>
      <c r="D34" s="23" t="s">
        <v>74</v>
      </c>
      <c r="F34" s="59">
        <v>7085</v>
      </c>
      <c r="G34" s="2">
        <v>7085</v>
      </c>
      <c r="H34" s="45">
        <v>1544044.53</v>
      </c>
      <c r="I34" s="45">
        <v>742277.4</v>
      </c>
      <c r="J34" s="54">
        <v>3179.9</v>
      </c>
      <c r="K34" s="38" t="s">
        <v>40</v>
      </c>
      <c r="L34" s="72">
        <v>10</v>
      </c>
      <c r="M34" s="62"/>
      <c r="N34" s="63" t="s">
        <v>143</v>
      </c>
    </row>
    <row r="35" spans="1:14" x14ac:dyDescent="0.3">
      <c r="A35" s="38">
        <v>11</v>
      </c>
      <c r="B35" s="77">
        <v>5028</v>
      </c>
      <c r="C35" s="27">
        <v>0.44579999999999997</v>
      </c>
      <c r="D35" s="23" t="s">
        <v>75</v>
      </c>
      <c r="F35" s="59">
        <v>836</v>
      </c>
      <c r="G35" s="2">
        <v>824</v>
      </c>
      <c r="H35" s="45">
        <v>139579.41</v>
      </c>
      <c r="I35" s="45">
        <v>93375.18</v>
      </c>
      <c r="J35" s="54">
        <v>403.3</v>
      </c>
      <c r="K35" s="38" t="s">
        <v>40</v>
      </c>
      <c r="L35" s="72">
        <v>10</v>
      </c>
      <c r="M35" s="62"/>
      <c r="N35" s="63" t="s">
        <v>143</v>
      </c>
    </row>
    <row r="36" spans="1:14" x14ac:dyDescent="0.3">
      <c r="A36" s="38"/>
      <c r="B36" s="77">
        <v>5028</v>
      </c>
      <c r="C36" s="27">
        <v>0.44579999999999997</v>
      </c>
      <c r="D36" s="23" t="s">
        <v>76</v>
      </c>
      <c r="F36" s="59">
        <v>61230</v>
      </c>
      <c r="G36" s="2">
        <v>60918</v>
      </c>
      <c r="H36" s="45">
        <v>11092650.720000001</v>
      </c>
      <c r="I36" s="45">
        <v>7020396.7400000002</v>
      </c>
      <c r="J36" s="54">
        <v>0</v>
      </c>
      <c r="K36" s="38" t="s">
        <v>40</v>
      </c>
      <c r="L36" s="72">
        <v>10</v>
      </c>
      <c r="M36" s="62"/>
      <c r="N36" s="63" t="s">
        <v>143</v>
      </c>
    </row>
    <row r="37" spans="1:14" x14ac:dyDescent="0.3">
      <c r="A37" s="38"/>
      <c r="B37" s="77"/>
      <c r="C37" s="27"/>
      <c r="D37" s="23"/>
      <c r="F37" s="59"/>
      <c r="G37" s="2"/>
      <c r="H37" s="57"/>
      <c r="I37" s="57"/>
      <c r="J37" s="54"/>
      <c r="L37" s="72"/>
      <c r="M37" s="62"/>
      <c r="N37" s="63"/>
    </row>
    <row r="38" spans="1:14" x14ac:dyDescent="0.3">
      <c r="A38" s="38"/>
      <c r="B38" s="77"/>
      <c r="D38" s="65" t="s">
        <v>77</v>
      </c>
      <c r="F38" s="59"/>
      <c r="G38" s="2"/>
      <c r="H38" s="57"/>
      <c r="I38" s="57"/>
      <c r="J38" s="54"/>
      <c r="L38" s="72"/>
      <c r="M38" s="62"/>
      <c r="N38"/>
    </row>
    <row r="39" spans="1:14" x14ac:dyDescent="0.3">
      <c r="A39" s="38"/>
      <c r="B39" s="77"/>
      <c r="D39" t="s">
        <v>78</v>
      </c>
      <c r="F39" s="59"/>
      <c r="G39" s="2"/>
      <c r="H39" s="57"/>
      <c r="I39" s="57"/>
      <c r="J39" s="54"/>
      <c r="L39" s="72"/>
      <c r="M39" s="62"/>
      <c r="N39"/>
    </row>
    <row r="40" spans="1:14" x14ac:dyDescent="0.3">
      <c r="A40" s="38">
        <v>12</v>
      </c>
      <c r="B40" s="77">
        <v>5029</v>
      </c>
      <c r="C40" s="27">
        <v>0.9</v>
      </c>
      <c r="D40" t="s">
        <v>79</v>
      </c>
      <c r="F40" s="59">
        <v>14016</v>
      </c>
      <c r="G40" s="2">
        <v>14016</v>
      </c>
      <c r="H40" s="73">
        <v>936832.93</v>
      </c>
      <c r="I40" s="73">
        <v>3234069.4</v>
      </c>
      <c r="J40" s="54">
        <v>0</v>
      </c>
      <c r="K40" s="38" t="s">
        <v>40</v>
      </c>
      <c r="L40" s="72">
        <v>10</v>
      </c>
      <c r="M40" s="62"/>
      <c r="N40" s="68" t="s">
        <v>145</v>
      </c>
    </row>
    <row r="41" spans="1:14" x14ac:dyDescent="0.3">
      <c r="A41" s="38"/>
      <c r="B41" s="77"/>
      <c r="C41" s="27"/>
      <c r="D41" t="s">
        <v>80</v>
      </c>
      <c r="F41" s="59"/>
      <c r="G41" s="2"/>
      <c r="H41" s="70"/>
      <c r="I41" s="70"/>
      <c r="J41" s="54"/>
      <c r="L41" s="72"/>
      <c r="M41" s="62"/>
      <c r="N41" s="68"/>
    </row>
    <row r="42" spans="1:14" x14ac:dyDescent="0.3">
      <c r="A42" s="38">
        <v>13</v>
      </c>
      <c r="B42" s="77">
        <v>5040</v>
      </c>
      <c r="C42" s="27">
        <v>0.62060000000000004</v>
      </c>
      <c r="D42" t="s">
        <v>81</v>
      </c>
      <c r="F42" s="59">
        <v>26880</v>
      </c>
      <c r="G42" s="2">
        <v>17910</v>
      </c>
      <c r="H42" s="73">
        <v>2200322.3199999998</v>
      </c>
      <c r="I42" s="73">
        <v>1659523.89</v>
      </c>
      <c r="J42" s="54">
        <v>0</v>
      </c>
      <c r="K42" s="38" t="s">
        <v>40</v>
      </c>
      <c r="L42" s="72">
        <v>10</v>
      </c>
      <c r="M42" s="62" t="s">
        <v>153</v>
      </c>
      <c r="N42" s="69" t="s">
        <v>143</v>
      </c>
    </row>
    <row r="43" spans="1:14" x14ac:dyDescent="0.3">
      <c r="A43" s="38"/>
      <c r="B43" s="77"/>
      <c r="C43" s="27"/>
      <c r="D43" s="23"/>
      <c r="F43" s="59"/>
      <c r="G43" s="2"/>
      <c r="H43" s="57"/>
      <c r="I43" s="57"/>
      <c r="J43" s="54"/>
      <c r="L43" s="72"/>
      <c r="M43" s="62"/>
      <c r="N43" s="63"/>
    </row>
    <row r="44" spans="1:14" x14ac:dyDescent="0.3">
      <c r="A44" s="38"/>
      <c r="B44" s="77"/>
      <c r="C44" s="27"/>
      <c r="D44" s="65" t="s">
        <v>19</v>
      </c>
      <c r="F44" s="59"/>
      <c r="G44" s="2"/>
      <c r="H44" s="57"/>
      <c r="I44" s="57"/>
      <c r="J44" s="54"/>
      <c r="L44" s="72"/>
      <c r="M44" s="62"/>
      <c r="N44" s="63"/>
    </row>
    <row r="45" spans="1:14" x14ac:dyDescent="0.3">
      <c r="A45" s="38"/>
      <c r="B45" s="77"/>
      <c r="C45" s="27"/>
      <c r="D45" s="23" t="s">
        <v>21</v>
      </c>
      <c r="F45" s="59"/>
      <c r="G45" s="2"/>
      <c r="H45" s="57"/>
      <c r="I45" s="57"/>
      <c r="J45" s="54"/>
      <c r="L45" s="72"/>
      <c r="M45" s="62"/>
      <c r="N45" s="63"/>
    </row>
    <row r="46" spans="1:14" x14ac:dyDescent="0.3">
      <c r="A46" s="38">
        <v>14</v>
      </c>
      <c r="B46" s="77">
        <v>5008</v>
      </c>
      <c r="C46" s="27">
        <v>0.2</v>
      </c>
      <c r="D46" s="23" t="s">
        <v>82</v>
      </c>
      <c r="F46" s="59">
        <v>36731</v>
      </c>
      <c r="G46" s="2">
        <v>36731</v>
      </c>
      <c r="H46" s="57">
        <v>39284449</v>
      </c>
      <c r="I46" s="57">
        <v>1922873.13</v>
      </c>
      <c r="J46" s="54">
        <v>0</v>
      </c>
      <c r="K46" s="38" t="s">
        <v>40</v>
      </c>
      <c r="L46" s="72">
        <v>10</v>
      </c>
      <c r="M46" s="64" t="s">
        <v>27</v>
      </c>
      <c r="N46" s="69" t="s">
        <v>22</v>
      </c>
    </row>
    <row r="47" spans="1:14" x14ac:dyDescent="0.3">
      <c r="A47" s="38">
        <v>15</v>
      </c>
      <c r="B47" s="77">
        <v>5013</v>
      </c>
      <c r="C47" s="27">
        <v>0.2</v>
      </c>
      <c r="D47" s="23" t="s">
        <v>83</v>
      </c>
      <c r="F47" s="59">
        <v>46117</v>
      </c>
      <c r="G47" s="2">
        <v>45441</v>
      </c>
      <c r="H47" s="57">
        <v>9090021.9299999997</v>
      </c>
      <c r="I47" s="57">
        <v>1979115.62</v>
      </c>
      <c r="J47" s="54">
        <v>0</v>
      </c>
      <c r="K47" s="38" t="s">
        <v>40</v>
      </c>
      <c r="L47" s="72">
        <v>10</v>
      </c>
      <c r="M47"/>
      <c r="N47" s="69" t="s">
        <v>146</v>
      </c>
    </row>
    <row r="48" spans="1:14" x14ac:dyDescent="0.3">
      <c r="A48" s="38">
        <v>16</v>
      </c>
      <c r="B48" s="77">
        <v>5020</v>
      </c>
      <c r="C48" s="27">
        <v>0.2</v>
      </c>
      <c r="D48" s="23" t="s">
        <v>84</v>
      </c>
      <c r="F48" s="59">
        <v>24155</v>
      </c>
      <c r="G48" s="2">
        <v>5075</v>
      </c>
      <c r="H48" s="45">
        <v>14318475.029999999</v>
      </c>
      <c r="I48" s="45">
        <v>257998.88</v>
      </c>
      <c r="J48" s="54">
        <v>1114.3699999999999</v>
      </c>
      <c r="K48" s="38" t="s">
        <v>40</v>
      </c>
      <c r="L48" s="72">
        <v>10</v>
      </c>
      <c r="M48"/>
      <c r="N48" s="69" t="s">
        <v>146</v>
      </c>
    </row>
    <row r="49" spans="1:14" x14ac:dyDescent="0.3">
      <c r="A49" s="38"/>
      <c r="B49" s="77">
        <v>5020</v>
      </c>
      <c r="C49" s="27">
        <v>0.2</v>
      </c>
      <c r="D49" s="23" t="s">
        <v>85</v>
      </c>
      <c r="F49" s="59">
        <v>39103</v>
      </c>
      <c r="G49" s="2">
        <v>39103</v>
      </c>
      <c r="H49" s="57">
        <v>16120033.83</v>
      </c>
      <c r="I49" s="57">
        <v>2041804.86</v>
      </c>
      <c r="J49" s="54">
        <v>0</v>
      </c>
      <c r="K49" s="38" t="s">
        <v>40</v>
      </c>
      <c r="L49" s="72">
        <v>10</v>
      </c>
      <c r="M49"/>
      <c r="N49" s="69" t="s">
        <v>146</v>
      </c>
    </row>
    <row r="50" spans="1:14" x14ac:dyDescent="0.3">
      <c r="A50" s="38"/>
      <c r="B50" s="77"/>
      <c r="C50" s="27"/>
      <c r="D50" s="23" t="s">
        <v>51</v>
      </c>
      <c r="F50" s="59"/>
      <c r="G50" s="2"/>
      <c r="H50" s="57"/>
      <c r="I50" s="57"/>
      <c r="J50" s="54"/>
      <c r="L50" s="72"/>
      <c r="M50"/>
      <c r="N50" s="63"/>
    </row>
    <row r="51" spans="1:14" x14ac:dyDescent="0.3">
      <c r="A51" s="38">
        <v>17</v>
      </c>
      <c r="B51" s="77">
        <v>5016</v>
      </c>
      <c r="C51" s="27">
        <v>0.45800000000000002</v>
      </c>
      <c r="D51" s="23" t="s">
        <v>86</v>
      </c>
      <c r="F51" s="59">
        <v>358965</v>
      </c>
      <c r="G51" s="2">
        <v>183302</v>
      </c>
      <c r="H51" s="45">
        <v>165942193.28999999</v>
      </c>
      <c r="I51" s="45">
        <v>21480168.809999999</v>
      </c>
      <c r="J51" s="54">
        <v>92171.25</v>
      </c>
      <c r="K51" s="38" t="s">
        <v>40</v>
      </c>
      <c r="L51" s="72">
        <v>10</v>
      </c>
      <c r="M51"/>
      <c r="N51" s="63" t="s">
        <v>46</v>
      </c>
    </row>
    <row r="52" spans="1:14" x14ac:dyDescent="0.3">
      <c r="A52" s="38"/>
      <c r="B52" s="77"/>
      <c r="C52" s="27"/>
      <c r="D52" s="23" t="s">
        <v>87</v>
      </c>
      <c r="F52" s="59"/>
      <c r="G52" s="1"/>
      <c r="H52" s="57"/>
      <c r="I52" s="57"/>
      <c r="J52" s="54"/>
      <c r="K52" s="40"/>
      <c r="L52" s="72"/>
      <c r="M52" s="64"/>
      <c r="N52" s="64"/>
    </row>
    <row r="53" spans="1:14" x14ac:dyDescent="0.3">
      <c r="A53" s="38">
        <v>18</v>
      </c>
      <c r="B53" s="77">
        <v>5025</v>
      </c>
      <c r="C53" s="27">
        <v>0.5696</v>
      </c>
      <c r="D53" s="23" t="s">
        <v>88</v>
      </c>
      <c r="F53" s="59">
        <v>61893</v>
      </c>
      <c r="G53" s="2">
        <v>51493</v>
      </c>
      <c r="H53" s="45">
        <v>25166881.25</v>
      </c>
      <c r="I53" s="45">
        <v>7329774.8099999996</v>
      </c>
      <c r="J53" s="54">
        <v>32201.86</v>
      </c>
      <c r="K53" s="38" t="s">
        <v>40</v>
      </c>
      <c r="L53" s="72">
        <v>10</v>
      </c>
      <c r="M53"/>
      <c r="N53" s="63" t="s">
        <v>147</v>
      </c>
    </row>
    <row r="54" spans="1:14" x14ac:dyDescent="0.3">
      <c r="A54" s="38"/>
      <c r="B54" s="77"/>
      <c r="C54" s="27"/>
      <c r="D54" s="23"/>
      <c r="F54" s="59"/>
      <c r="G54" s="2"/>
      <c r="H54" s="45"/>
      <c r="I54" s="45"/>
      <c r="J54" s="54"/>
      <c r="L54" s="72"/>
      <c r="M54"/>
      <c r="N54" s="63"/>
    </row>
    <row r="55" spans="1:14" x14ac:dyDescent="0.3">
      <c r="A55" s="38"/>
      <c r="B55" s="77"/>
      <c r="C55" s="27"/>
      <c r="D55" s="65" t="s">
        <v>89</v>
      </c>
      <c r="F55" s="59"/>
      <c r="G55" s="2"/>
      <c r="H55" s="45"/>
      <c r="I55" s="45"/>
      <c r="J55" s="54"/>
      <c r="L55" s="72"/>
      <c r="M55"/>
      <c r="N55" s="63"/>
    </row>
    <row r="56" spans="1:14" x14ac:dyDescent="0.3">
      <c r="A56" s="38"/>
      <c r="B56" s="77"/>
      <c r="C56" s="27"/>
      <c r="D56" s="23" t="s">
        <v>90</v>
      </c>
      <c r="F56" s="59"/>
      <c r="G56" s="2"/>
      <c r="H56" s="45"/>
      <c r="I56" s="45"/>
      <c r="J56" s="54"/>
      <c r="L56" s="72"/>
      <c r="M56"/>
      <c r="N56" s="63"/>
    </row>
    <row r="57" spans="1:14" x14ac:dyDescent="0.3">
      <c r="A57" s="38">
        <v>19</v>
      </c>
      <c r="B57" s="77">
        <v>5015</v>
      </c>
      <c r="C57" s="27">
        <v>0.63</v>
      </c>
      <c r="D57" s="23" t="s">
        <v>91</v>
      </c>
      <c r="F57" s="59">
        <v>40900</v>
      </c>
      <c r="G57" s="2">
        <v>40900</v>
      </c>
      <c r="H57" s="45">
        <v>12353606.699999999</v>
      </c>
      <c r="I57" s="45">
        <v>6597197.1200000001</v>
      </c>
      <c r="J57" s="54">
        <v>28289.59</v>
      </c>
      <c r="K57" s="38" t="s">
        <v>40</v>
      </c>
      <c r="L57" s="72">
        <v>10</v>
      </c>
      <c r="M57"/>
      <c r="N57" s="63" t="s">
        <v>143</v>
      </c>
    </row>
    <row r="58" spans="1:14" x14ac:dyDescent="0.3">
      <c r="A58" s="38">
        <v>20</v>
      </c>
      <c r="B58" s="77">
        <v>5039</v>
      </c>
      <c r="C58" s="27">
        <v>0.63</v>
      </c>
      <c r="D58" s="23" t="s">
        <v>92</v>
      </c>
      <c r="F58" s="59">
        <v>88478</v>
      </c>
      <c r="G58" s="2">
        <v>61035</v>
      </c>
      <c r="H58" s="73">
        <v>37340490.439999998</v>
      </c>
      <c r="I58" s="73">
        <v>9836766.2200000007</v>
      </c>
      <c r="J58" s="54">
        <v>42216.51</v>
      </c>
      <c r="K58" s="38" t="s">
        <v>40</v>
      </c>
      <c r="L58" s="72">
        <v>10</v>
      </c>
      <c r="M58"/>
      <c r="N58" s="63" t="s">
        <v>143</v>
      </c>
    </row>
    <row r="59" spans="1:14" x14ac:dyDescent="0.3">
      <c r="A59" s="38">
        <v>21</v>
      </c>
      <c r="B59" s="77">
        <v>5003</v>
      </c>
      <c r="C59" s="27">
        <v>0.9</v>
      </c>
      <c r="D59" s="23" t="s">
        <v>93</v>
      </c>
      <c r="F59" s="59">
        <v>39721</v>
      </c>
      <c r="G59" s="2">
        <v>21735</v>
      </c>
      <c r="H59" s="45">
        <v>12418628.109999999</v>
      </c>
      <c r="I59" s="45">
        <v>5237118.75</v>
      </c>
      <c r="J59" s="54">
        <v>0</v>
      </c>
      <c r="K59" s="38" t="s">
        <v>40</v>
      </c>
      <c r="L59" s="72">
        <v>10</v>
      </c>
      <c r="M59"/>
      <c r="N59" s="63" t="s">
        <v>148</v>
      </c>
    </row>
    <row r="60" spans="1:14" x14ac:dyDescent="0.3">
      <c r="A60" s="38"/>
      <c r="B60" s="77"/>
      <c r="C60" s="27"/>
      <c r="D60" s="23"/>
      <c r="F60" s="59"/>
      <c r="G60" s="2"/>
      <c r="H60" s="45"/>
      <c r="I60" s="45"/>
      <c r="J60" s="54"/>
      <c r="L60" s="72"/>
      <c r="M60"/>
      <c r="N60" s="63"/>
    </row>
    <row r="61" spans="1:14" x14ac:dyDescent="0.3">
      <c r="A61" s="38"/>
      <c r="B61" s="77"/>
      <c r="C61" s="27"/>
      <c r="D61" s="21" t="s">
        <v>52</v>
      </c>
      <c r="F61" s="59"/>
      <c r="G61" s="2"/>
      <c r="H61" s="45"/>
      <c r="I61" s="45"/>
      <c r="J61" s="54"/>
      <c r="L61" s="72"/>
      <c r="M61"/>
      <c r="N61" s="63"/>
    </row>
    <row r="62" spans="1:14" x14ac:dyDescent="0.3">
      <c r="A62" s="38"/>
      <c r="B62" s="77"/>
      <c r="C62" s="27"/>
      <c r="D62" s="23" t="s">
        <v>94</v>
      </c>
      <c r="F62" s="59"/>
      <c r="G62" s="2"/>
      <c r="H62" s="45"/>
      <c r="I62" s="45"/>
      <c r="J62" s="54"/>
      <c r="L62" s="72"/>
      <c r="M62"/>
      <c r="N62" s="63"/>
    </row>
    <row r="63" spans="1:14" x14ac:dyDescent="0.3">
      <c r="A63" s="38">
        <v>22</v>
      </c>
      <c r="B63" s="77">
        <v>5010</v>
      </c>
      <c r="C63" s="27">
        <v>0.65469999999999995</v>
      </c>
      <c r="D63" s="23" t="s">
        <v>156</v>
      </c>
      <c r="F63" s="59">
        <v>78899</v>
      </c>
      <c r="G63" s="2">
        <v>78899</v>
      </c>
      <c r="H63" s="45">
        <v>17050012.149999999</v>
      </c>
      <c r="I63" s="45">
        <v>12861701.699999999</v>
      </c>
      <c r="J63" s="54">
        <v>56712.22</v>
      </c>
      <c r="K63" s="38" t="s">
        <v>40</v>
      </c>
      <c r="L63" s="72">
        <v>10</v>
      </c>
      <c r="M63"/>
      <c r="N63" s="63" t="s">
        <v>46</v>
      </c>
    </row>
    <row r="64" spans="1:14" x14ac:dyDescent="0.3">
      <c r="A64" s="38">
        <v>23</v>
      </c>
      <c r="B64" s="77">
        <v>5035</v>
      </c>
      <c r="C64" s="27">
        <v>0.67869999999999997</v>
      </c>
      <c r="D64" s="23" t="s">
        <v>155</v>
      </c>
      <c r="F64" s="59">
        <v>73732</v>
      </c>
      <c r="G64" s="2">
        <v>72569</v>
      </c>
      <c r="H64" s="45">
        <v>12420377.66</v>
      </c>
      <c r="I64" s="45">
        <v>12603591.68</v>
      </c>
      <c r="J64" s="54">
        <v>55648.03</v>
      </c>
      <c r="K64" s="38" t="s">
        <v>40</v>
      </c>
      <c r="L64" s="72">
        <v>10</v>
      </c>
      <c r="M64" t="s">
        <v>153</v>
      </c>
      <c r="N64" s="63" t="s">
        <v>46</v>
      </c>
    </row>
    <row r="65" spans="1:14" x14ac:dyDescent="0.3">
      <c r="A65" s="38"/>
      <c r="B65" s="77"/>
      <c r="C65" s="27"/>
      <c r="D65" s="23"/>
      <c r="F65" s="59"/>
      <c r="G65" s="2"/>
      <c r="H65" s="45"/>
      <c r="I65" s="45"/>
      <c r="J65" s="54"/>
      <c r="L65" s="72"/>
      <c r="M65"/>
      <c r="N65" s="63"/>
    </row>
    <row r="66" spans="1:14" x14ac:dyDescent="0.3">
      <c r="A66" s="38"/>
      <c r="B66" s="77"/>
      <c r="C66" s="27"/>
      <c r="D66" s="21" t="s">
        <v>95</v>
      </c>
      <c r="F66" s="59"/>
      <c r="G66" s="2"/>
      <c r="H66" s="45"/>
      <c r="I66" s="45"/>
      <c r="J66" s="54"/>
      <c r="L66" s="72"/>
      <c r="M66"/>
      <c r="N66" s="63"/>
    </row>
    <row r="67" spans="1:14" x14ac:dyDescent="0.3">
      <c r="A67" s="38"/>
      <c r="B67" s="77"/>
      <c r="C67" s="27"/>
      <c r="D67" s="23" t="s">
        <v>96</v>
      </c>
      <c r="F67" s="59"/>
      <c r="G67" s="2"/>
      <c r="H67" s="45"/>
      <c r="I67" s="45"/>
      <c r="J67" s="54"/>
      <c r="L67" s="72"/>
      <c r="M67"/>
      <c r="N67" s="63"/>
    </row>
    <row r="68" spans="1:14" x14ac:dyDescent="0.3">
      <c r="A68" s="38">
        <v>24</v>
      </c>
      <c r="B68" s="77">
        <v>5045</v>
      </c>
      <c r="C68" s="27">
        <v>0.54800000000000004</v>
      </c>
      <c r="D68" s="23" t="s">
        <v>97</v>
      </c>
      <c r="F68" s="59">
        <v>6608</v>
      </c>
      <c r="G68" s="2">
        <v>5128</v>
      </c>
      <c r="H68" s="73">
        <v>2667393.1</v>
      </c>
      <c r="I68" s="73">
        <v>729227.87</v>
      </c>
      <c r="J68" s="54">
        <v>3175.04</v>
      </c>
      <c r="K68" s="38" t="s">
        <v>40</v>
      </c>
      <c r="L68" s="72">
        <v>10</v>
      </c>
      <c r="M68" t="s">
        <v>153</v>
      </c>
      <c r="N68" s="63" t="s">
        <v>143</v>
      </c>
    </row>
    <row r="69" spans="1:14" x14ac:dyDescent="0.3">
      <c r="A69" s="38"/>
      <c r="B69" s="77">
        <v>5045</v>
      </c>
      <c r="C69" s="27">
        <v>0.54800000000000004</v>
      </c>
      <c r="D69" s="23" t="s">
        <v>98</v>
      </c>
      <c r="F69" s="59">
        <v>52409</v>
      </c>
      <c r="G69" s="2">
        <v>52409</v>
      </c>
      <c r="H69" s="70">
        <v>6663386.1900000004</v>
      </c>
      <c r="I69" s="70">
        <v>7709223.0700000003</v>
      </c>
      <c r="J69" s="54">
        <v>0</v>
      </c>
      <c r="K69" s="38" t="s">
        <v>40</v>
      </c>
      <c r="L69" s="72">
        <v>10</v>
      </c>
      <c r="M69" t="s">
        <v>153</v>
      </c>
      <c r="N69" s="63" t="s">
        <v>143</v>
      </c>
    </row>
    <row r="70" spans="1:14" x14ac:dyDescent="0.3">
      <c r="A70" s="38"/>
      <c r="B70" s="77"/>
      <c r="C70" s="27"/>
      <c r="D70" s="23"/>
      <c r="F70" s="59"/>
      <c r="G70" s="2"/>
      <c r="H70" s="57"/>
      <c r="I70" s="57"/>
      <c r="J70" s="54"/>
      <c r="L70" s="72"/>
      <c r="M70"/>
      <c r="N70" s="63"/>
    </row>
    <row r="71" spans="1:14" x14ac:dyDescent="0.3">
      <c r="A71" s="38"/>
      <c r="B71" s="77"/>
      <c r="C71" s="27"/>
      <c r="D71" s="21" t="s">
        <v>99</v>
      </c>
      <c r="F71" s="59"/>
      <c r="G71" s="2"/>
      <c r="H71" s="57"/>
      <c r="I71" s="57"/>
      <c r="J71" s="54"/>
      <c r="L71" s="72"/>
      <c r="M71"/>
      <c r="N71" s="63"/>
    </row>
    <row r="72" spans="1:14" x14ac:dyDescent="0.3">
      <c r="A72" s="38"/>
      <c r="B72" s="77"/>
      <c r="C72" s="27"/>
      <c r="D72" s="23" t="s">
        <v>100</v>
      </c>
      <c r="F72" s="59"/>
      <c r="G72" s="2"/>
      <c r="H72" s="57"/>
      <c r="I72" s="57"/>
      <c r="J72" s="54"/>
      <c r="L72" s="72"/>
      <c r="M72"/>
      <c r="N72" s="63"/>
    </row>
    <row r="73" spans="1:14" x14ac:dyDescent="0.3">
      <c r="A73" s="38">
        <v>25</v>
      </c>
      <c r="B73" s="77">
        <v>5044</v>
      </c>
      <c r="C73" s="27">
        <v>0.76319999999999999</v>
      </c>
      <c r="D73" s="23" t="s">
        <v>101</v>
      </c>
      <c r="F73" s="59">
        <v>29465</v>
      </c>
      <c r="G73" s="2">
        <v>11577</v>
      </c>
      <c r="H73" s="73">
        <v>8292184.29</v>
      </c>
      <c r="I73" s="73">
        <v>2225582.7999999998</v>
      </c>
      <c r="J73" s="54">
        <v>9982.86</v>
      </c>
      <c r="K73" s="38" t="s">
        <v>40</v>
      </c>
      <c r="L73" s="72">
        <v>10</v>
      </c>
      <c r="M73" t="s">
        <v>153</v>
      </c>
      <c r="N73" s="63" t="s">
        <v>143</v>
      </c>
    </row>
    <row r="74" spans="1:14" x14ac:dyDescent="0.3">
      <c r="A74" s="38"/>
      <c r="B74" s="77">
        <v>5044</v>
      </c>
      <c r="C74" s="27">
        <v>0.76319999999999999</v>
      </c>
      <c r="D74" s="23" t="s">
        <v>102</v>
      </c>
      <c r="F74" s="59">
        <v>49875</v>
      </c>
      <c r="G74" s="2">
        <v>49875</v>
      </c>
      <c r="H74" s="70">
        <v>3454020.93</v>
      </c>
      <c r="I74" s="70">
        <v>10206214.15</v>
      </c>
      <c r="J74" s="54">
        <v>0</v>
      </c>
      <c r="K74" s="38" t="s">
        <v>40</v>
      </c>
      <c r="L74" s="72">
        <v>10</v>
      </c>
      <c r="M74" t="s">
        <v>153</v>
      </c>
      <c r="N74" s="63" t="s">
        <v>143</v>
      </c>
    </row>
    <row r="75" spans="1:14" x14ac:dyDescent="0.3">
      <c r="A75" s="38"/>
      <c r="B75" s="77"/>
      <c r="C75" s="27"/>
      <c r="D75" s="23"/>
      <c r="F75" s="59"/>
      <c r="G75" s="2"/>
      <c r="H75" s="57"/>
      <c r="I75" s="57"/>
      <c r="J75" s="54"/>
      <c r="L75" s="72"/>
      <c r="M75"/>
      <c r="N75" s="63"/>
    </row>
    <row r="76" spans="1:14" x14ac:dyDescent="0.3">
      <c r="A76" s="38"/>
      <c r="B76" s="77"/>
      <c r="C76" s="27"/>
      <c r="D76" s="65" t="s">
        <v>103</v>
      </c>
      <c r="F76" s="59"/>
      <c r="G76" s="2"/>
      <c r="H76" s="57"/>
      <c r="I76" s="57"/>
      <c r="J76" s="54"/>
      <c r="L76" s="72"/>
      <c r="M76"/>
      <c r="N76" s="63"/>
    </row>
    <row r="77" spans="1:14" x14ac:dyDescent="0.3">
      <c r="A77" s="38"/>
      <c r="B77" s="77"/>
      <c r="C77" s="27"/>
      <c r="D77" s="25" t="s">
        <v>104</v>
      </c>
      <c r="F77" s="59"/>
      <c r="G77" s="2"/>
      <c r="H77" s="57"/>
      <c r="I77" s="57"/>
      <c r="J77" s="54"/>
      <c r="L77" s="72"/>
      <c r="M77"/>
      <c r="N77" s="63"/>
    </row>
    <row r="78" spans="1:14" x14ac:dyDescent="0.3">
      <c r="A78" s="38">
        <v>26</v>
      </c>
      <c r="B78" s="77">
        <v>5024</v>
      </c>
      <c r="C78" s="27">
        <v>0.66369999999999996</v>
      </c>
      <c r="D78" s="25" t="s">
        <v>105</v>
      </c>
      <c r="F78" s="59">
        <v>16139</v>
      </c>
      <c r="G78" s="2">
        <v>16139</v>
      </c>
      <c r="H78" s="45">
        <v>4974565.75</v>
      </c>
      <c r="I78" s="45">
        <v>2683247.06</v>
      </c>
      <c r="J78" s="54">
        <v>11760.11</v>
      </c>
      <c r="K78" s="38" t="s">
        <v>40</v>
      </c>
      <c r="L78" s="72">
        <v>10</v>
      </c>
      <c r="M78"/>
      <c r="N78" s="63" t="s">
        <v>53</v>
      </c>
    </row>
    <row r="79" spans="1:14" x14ac:dyDescent="0.3">
      <c r="A79" s="38">
        <v>27</v>
      </c>
      <c r="B79" s="77">
        <v>5001</v>
      </c>
      <c r="C79" s="27">
        <v>0.66669999999999996</v>
      </c>
      <c r="D79" s="25" t="s">
        <v>106</v>
      </c>
      <c r="F79" s="59">
        <v>16616</v>
      </c>
      <c r="G79" s="2">
        <v>16616</v>
      </c>
      <c r="H79" s="45">
        <v>3675668.71</v>
      </c>
      <c r="I79" s="45">
        <v>2772092.12</v>
      </c>
      <c r="J79" s="54">
        <v>12162.41</v>
      </c>
      <c r="K79" s="38" t="s">
        <v>40</v>
      </c>
      <c r="L79" s="72">
        <v>10</v>
      </c>
      <c r="M79"/>
      <c r="N79" s="67" t="s">
        <v>149</v>
      </c>
    </row>
    <row r="80" spans="1:14" x14ac:dyDescent="0.3">
      <c r="A80" s="38"/>
      <c r="B80" s="77"/>
      <c r="C80" s="27"/>
      <c r="D80" s="23" t="s">
        <v>107</v>
      </c>
      <c r="F80" s="59"/>
      <c r="G80" s="2"/>
      <c r="H80" s="57"/>
      <c r="I80" s="57"/>
      <c r="J80" s="54"/>
      <c r="L80" s="72"/>
      <c r="M80"/>
      <c r="N80" s="63"/>
    </row>
    <row r="81" spans="1:14" x14ac:dyDescent="0.3">
      <c r="A81" s="38">
        <v>28</v>
      </c>
      <c r="B81" s="77">
        <v>5043</v>
      </c>
      <c r="C81" s="27">
        <v>0.75329999999999997</v>
      </c>
      <c r="D81" s="23" t="s">
        <v>108</v>
      </c>
      <c r="F81" s="59">
        <v>13425</v>
      </c>
      <c r="G81" s="2">
        <v>13425</v>
      </c>
      <c r="H81" s="70">
        <v>1543064.98</v>
      </c>
      <c r="I81" s="70">
        <v>2729093.59</v>
      </c>
      <c r="J81" s="54">
        <v>0</v>
      </c>
      <c r="K81" s="38" t="s">
        <v>40</v>
      </c>
      <c r="L81" s="72">
        <v>10</v>
      </c>
      <c r="M81" t="s">
        <v>153</v>
      </c>
      <c r="N81" s="63" t="s">
        <v>143</v>
      </c>
    </row>
    <row r="82" spans="1:14" x14ac:dyDescent="0.3">
      <c r="A82" s="38"/>
      <c r="B82" s="77"/>
      <c r="C82" s="27"/>
      <c r="D82" s="66" t="s">
        <v>109</v>
      </c>
      <c r="F82" s="59"/>
      <c r="G82" s="2"/>
      <c r="H82" s="57"/>
      <c r="I82" s="57"/>
      <c r="J82" s="54"/>
      <c r="L82" s="72"/>
      <c r="M82"/>
      <c r="N82" s="63"/>
    </row>
    <row r="83" spans="1:14" x14ac:dyDescent="0.3">
      <c r="A83" s="38">
        <v>29</v>
      </c>
      <c r="B83" s="77">
        <v>5042</v>
      </c>
      <c r="C83" s="27">
        <v>0.60950000000000004</v>
      </c>
      <c r="D83" s="66" t="s">
        <v>157</v>
      </c>
      <c r="F83" s="59">
        <v>56676</v>
      </c>
      <c r="G83" s="2">
        <v>36144</v>
      </c>
      <c r="H83" s="73">
        <v>18781631.170000002</v>
      </c>
      <c r="I83" s="73">
        <v>5497293.8200000003</v>
      </c>
      <c r="J83" s="54">
        <v>24186.48</v>
      </c>
      <c r="K83" s="38" t="s">
        <v>40</v>
      </c>
      <c r="L83" s="72">
        <v>10</v>
      </c>
      <c r="M83"/>
      <c r="N83" s="63" t="s">
        <v>143</v>
      </c>
    </row>
    <row r="84" spans="1:14" x14ac:dyDescent="0.3">
      <c r="A84" s="38"/>
      <c r="B84" s="77"/>
      <c r="C84" s="27"/>
      <c r="D84" s="66" t="s">
        <v>110</v>
      </c>
      <c r="F84" s="59"/>
      <c r="G84" s="2"/>
      <c r="H84" s="73"/>
      <c r="I84" s="73"/>
      <c r="J84" s="54"/>
      <c r="L84" s="72"/>
      <c r="M84"/>
      <c r="N84" s="63"/>
    </row>
    <row r="85" spans="1:14" x14ac:dyDescent="0.3">
      <c r="A85" s="38">
        <v>30</v>
      </c>
      <c r="B85" s="77">
        <v>5037</v>
      </c>
      <c r="C85" s="27">
        <v>0.6018</v>
      </c>
      <c r="D85" s="66" t="s">
        <v>111</v>
      </c>
      <c r="F85" s="59">
        <v>36883</v>
      </c>
      <c r="G85" s="2">
        <v>25272</v>
      </c>
      <c r="H85" s="73">
        <v>12998280.310000001</v>
      </c>
      <c r="I85" s="73">
        <v>4123068.32</v>
      </c>
      <c r="J85" s="54">
        <v>16697.62</v>
      </c>
      <c r="K85" s="38" t="s">
        <v>40</v>
      </c>
      <c r="L85" s="72">
        <v>10</v>
      </c>
      <c r="M85"/>
      <c r="N85" s="63" t="s">
        <v>143</v>
      </c>
    </row>
    <row r="86" spans="1:14" x14ac:dyDescent="0.3">
      <c r="A86" s="38"/>
      <c r="B86" s="77">
        <v>5037</v>
      </c>
      <c r="C86" s="27">
        <v>0.6018</v>
      </c>
      <c r="D86" s="66" t="s">
        <v>112</v>
      </c>
      <c r="F86" s="59">
        <v>34527</v>
      </c>
      <c r="G86" s="2">
        <v>34078</v>
      </c>
      <c r="H86" s="57">
        <v>4383368.6399999997</v>
      </c>
      <c r="I86" s="57">
        <v>5207005.4000000004</v>
      </c>
      <c r="J86" s="54">
        <v>0</v>
      </c>
      <c r="K86" s="38" t="s">
        <v>40</v>
      </c>
      <c r="L86" s="72">
        <v>10</v>
      </c>
      <c r="M86"/>
      <c r="N86" s="63" t="s">
        <v>143</v>
      </c>
    </row>
    <row r="87" spans="1:14" x14ac:dyDescent="0.3">
      <c r="A87" s="38"/>
      <c r="B87" s="77"/>
      <c r="C87" s="27"/>
      <c r="D87" s="23"/>
      <c r="F87" s="59"/>
      <c r="G87" s="2"/>
      <c r="H87" s="57"/>
      <c r="I87" s="57"/>
      <c r="J87" s="54"/>
      <c r="L87" s="72"/>
      <c r="M87"/>
      <c r="N87" s="63"/>
    </row>
    <row r="88" spans="1:14" x14ac:dyDescent="0.3">
      <c r="A88" s="38"/>
      <c r="B88" s="77"/>
      <c r="C88" s="27"/>
      <c r="D88" s="65" t="s">
        <v>113</v>
      </c>
      <c r="F88" s="59"/>
      <c r="G88" s="2"/>
      <c r="H88" s="57"/>
      <c r="I88" s="57"/>
      <c r="J88" s="54"/>
      <c r="L88" s="72"/>
      <c r="M88"/>
      <c r="N88" s="63"/>
    </row>
    <row r="89" spans="1:14" x14ac:dyDescent="0.3">
      <c r="A89" s="38"/>
      <c r="B89" s="77"/>
      <c r="C89" s="27"/>
      <c r="D89" s="23" t="s">
        <v>114</v>
      </c>
      <c r="F89" s="59"/>
      <c r="G89" s="2"/>
      <c r="H89" s="57"/>
      <c r="I89" s="57"/>
      <c r="J89" s="54"/>
      <c r="L89" s="72"/>
      <c r="M89"/>
      <c r="N89" s="63"/>
    </row>
    <row r="90" spans="1:14" x14ac:dyDescent="0.3">
      <c r="A90" s="38">
        <v>31</v>
      </c>
      <c r="B90" s="77">
        <v>5019</v>
      </c>
      <c r="C90" s="27">
        <v>0.21190000000000001</v>
      </c>
      <c r="D90" s="23" t="s">
        <v>115</v>
      </c>
      <c r="F90" s="59">
        <v>115577</v>
      </c>
      <c r="G90" s="2">
        <v>33849</v>
      </c>
      <c r="H90" s="45">
        <v>50405897.939999998</v>
      </c>
      <c r="I90" s="45">
        <v>1988997.33</v>
      </c>
      <c r="J90" s="54">
        <v>7874.8</v>
      </c>
      <c r="K90" s="38" t="s">
        <v>40</v>
      </c>
      <c r="L90" s="72">
        <v>10</v>
      </c>
      <c r="M90" s="64" t="s">
        <v>27</v>
      </c>
      <c r="N90" s="63" t="s">
        <v>46</v>
      </c>
    </row>
    <row r="91" spans="1:14" x14ac:dyDescent="0.3">
      <c r="A91" s="38"/>
      <c r="B91" s="77">
        <v>5019</v>
      </c>
      <c r="C91" s="27">
        <v>0.21190000000000001</v>
      </c>
      <c r="D91" s="23" t="s">
        <v>116</v>
      </c>
      <c r="F91" s="59">
        <v>43173</v>
      </c>
      <c r="G91" s="2">
        <v>19515</v>
      </c>
      <c r="H91" s="45">
        <v>16207525.35</v>
      </c>
      <c r="I91" s="45">
        <v>1057862.02</v>
      </c>
      <c r="J91" s="54"/>
      <c r="K91" s="38" t="s">
        <v>40</v>
      </c>
      <c r="L91" s="72">
        <v>10</v>
      </c>
      <c r="M91" s="64" t="s">
        <v>27</v>
      </c>
      <c r="N91" s="63" t="s">
        <v>46</v>
      </c>
    </row>
    <row r="92" spans="1:14" x14ac:dyDescent="0.3">
      <c r="A92" s="38"/>
      <c r="B92" s="77"/>
      <c r="C92" s="27"/>
      <c r="D92" s="23" t="s">
        <v>117</v>
      </c>
      <c r="F92" s="59"/>
      <c r="G92" s="2"/>
      <c r="H92" s="57"/>
      <c r="I92" s="57"/>
      <c r="J92" s="54"/>
      <c r="L92" s="72"/>
      <c r="M92"/>
      <c r="N92" s="63"/>
    </row>
    <row r="93" spans="1:14" x14ac:dyDescent="0.3">
      <c r="A93" s="38">
        <v>32</v>
      </c>
      <c r="B93" s="77">
        <v>5046</v>
      </c>
      <c r="C93" s="27">
        <v>0.71130000000000004</v>
      </c>
      <c r="D93" s="23" t="s">
        <v>118</v>
      </c>
      <c r="F93" s="59">
        <v>57606</v>
      </c>
      <c r="G93" s="2">
        <v>45239</v>
      </c>
      <c r="H93" s="73">
        <v>31077395.460000001</v>
      </c>
      <c r="I93" s="73">
        <v>8069726.8600000003</v>
      </c>
      <c r="J93" s="75">
        <f>7065755.18*0.005</f>
        <v>35328.775900000001</v>
      </c>
      <c r="K93" s="38" t="s">
        <v>40</v>
      </c>
      <c r="L93" s="72">
        <v>10</v>
      </c>
      <c r="M93" s="64" t="s">
        <v>27</v>
      </c>
      <c r="N93" s="63" t="s">
        <v>150</v>
      </c>
    </row>
    <row r="94" spans="1:14" x14ac:dyDescent="0.3">
      <c r="A94" s="38"/>
      <c r="B94" s="77"/>
      <c r="C94" s="27"/>
      <c r="D94" s="23"/>
      <c r="F94" s="59"/>
      <c r="G94" s="2"/>
      <c r="H94" s="57"/>
      <c r="I94" s="57"/>
      <c r="J94" s="54"/>
      <c r="L94" s="72"/>
      <c r="M94"/>
      <c r="N94" s="63"/>
    </row>
    <row r="95" spans="1:14" x14ac:dyDescent="0.3">
      <c r="A95" s="38"/>
      <c r="B95" s="77"/>
      <c r="C95" s="27"/>
      <c r="D95" s="21" t="s">
        <v>28</v>
      </c>
      <c r="F95" s="59"/>
      <c r="G95" s="2"/>
      <c r="H95" s="57"/>
      <c r="I95" s="57"/>
      <c r="J95" s="54"/>
      <c r="L95" s="72"/>
      <c r="M95"/>
      <c r="N95" s="63"/>
    </row>
    <row r="96" spans="1:14" x14ac:dyDescent="0.3">
      <c r="A96" s="38"/>
      <c r="B96" s="77"/>
      <c r="C96" s="27"/>
      <c r="D96" s="25" t="s">
        <v>119</v>
      </c>
      <c r="F96" s="59"/>
      <c r="G96" s="1"/>
      <c r="H96" s="57"/>
      <c r="I96" s="57"/>
      <c r="J96" s="54"/>
      <c r="K96" s="40"/>
      <c r="L96" s="72"/>
      <c r="M96"/>
      <c r="N96" s="63"/>
    </row>
    <row r="97" spans="1:14" x14ac:dyDescent="0.3">
      <c r="A97" s="38">
        <v>33</v>
      </c>
      <c r="B97" s="77">
        <v>5002</v>
      </c>
      <c r="C97" s="27">
        <v>0.69389999999999996</v>
      </c>
      <c r="D97" s="25" t="s">
        <v>120</v>
      </c>
      <c r="F97" s="59">
        <v>53917</v>
      </c>
      <c r="G97" s="2">
        <v>53156</v>
      </c>
      <c r="H97" s="45">
        <v>38117286.020000003</v>
      </c>
      <c r="I97" s="45">
        <v>9370311.3100000005</v>
      </c>
      <c r="J97" s="54">
        <v>40495.980000000003</v>
      </c>
      <c r="K97" s="38" t="s">
        <v>40</v>
      </c>
      <c r="L97" s="72">
        <v>10</v>
      </c>
      <c r="M97"/>
      <c r="N97" s="63" t="s">
        <v>143</v>
      </c>
    </row>
    <row r="98" spans="1:14" x14ac:dyDescent="0.3">
      <c r="A98" s="38"/>
      <c r="B98" s="77"/>
      <c r="C98" s="27"/>
      <c r="D98" s="25" t="s">
        <v>35</v>
      </c>
      <c r="F98" s="59"/>
      <c r="G98" s="2"/>
      <c r="H98" s="45"/>
      <c r="I98" s="45"/>
      <c r="J98" s="54"/>
      <c r="L98" s="72"/>
      <c r="M98"/>
      <c r="N98" s="63"/>
    </row>
    <row r="99" spans="1:14" x14ac:dyDescent="0.3">
      <c r="A99" s="38">
        <v>34</v>
      </c>
      <c r="B99" s="77">
        <v>5030</v>
      </c>
      <c r="C99" s="27">
        <v>0.44779999999999998</v>
      </c>
      <c r="D99" s="25" t="s">
        <v>121</v>
      </c>
      <c r="F99" s="59">
        <v>81405</v>
      </c>
      <c r="G99" s="2">
        <v>45553</v>
      </c>
      <c r="H99" s="45">
        <v>31605193.75</v>
      </c>
      <c r="I99" s="45">
        <v>5170223.76</v>
      </c>
      <c r="J99" s="54">
        <v>22395.66</v>
      </c>
      <c r="K99" s="38" t="s">
        <v>40</v>
      </c>
      <c r="L99" s="72">
        <v>10</v>
      </c>
      <c r="M99" s="64" t="s">
        <v>27</v>
      </c>
      <c r="N99" s="63" t="s">
        <v>20</v>
      </c>
    </row>
    <row r="100" spans="1:14" x14ac:dyDescent="0.3">
      <c r="A100" s="38">
        <v>35</v>
      </c>
      <c r="B100" s="77">
        <v>5023</v>
      </c>
      <c r="C100" s="27">
        <v>0.44779999999999998</v>
      </c>
      <c r="D100" s="25" t="s">
        <v>122</v>
      </c>
      <c r="F100" s="59">
        <v>78930</v>
      </c>
      <c r="G100" s="2">
        <v>78930</v>
      </c>
      <c r="H100" s="54">
        <v>36211281.979999997</v>
      </c>
      <c r="I100" s="54">
        <v>8776625.8499999996</v>
      </c>
      <c r="J100" s="54">
        <v>38805.120000000003</v>
      </c>
      <c r="K100" s="38" t="s">
        <v>40</v>
      </c>
      <c r="L100" s="72">
        <v>10</v>
      </c>
      <c r="M100" s="64" t="s">
        <v>27</v>
      </c>
      <c r="N100" s="63" t="s">
        <v>20</v>
      </c>
    </row>
    <row r="101" spans="1:14" x14ac:dyDescent="0.3">
      <c r="A101" s="38">
        <v>36</v>
      </c>
      <c r="B101" s="77">
        <v>5031</v>
      </c>
      <c r="C101" s="27">
        <v>0.44779999999999998</v>
      </c>
      <c r="D101" s="25" t="s">
        <v>123</v>
      </c>
      <c r="F101" s="59">
        <v>67379</v>
      </c>
      <c r="G101" s="2">
        <v>48584</v>
      </c>
      <c r="H101" s="45">
        <v>28367071.359999999</v>
      </c>
      <c r="I101" s="45">
        <v>5481011.1699999999</v>
      </c>
      <c r="J101" s="54">
        <v>23885.82</v>
      </c>
      <c r="K101" s="38" t="s">
        <v>40</v>
      </c>
      <c r="L101" s="72">
        <v>10</v>
      </c>
      <c r="M101" s="64" t="s">
        <v>27</v>
      </c>
      <c r="N101" s="63" t="s">
        <v>20</v>
      </c>
    </row>
    <row r="102" spans="1:14" x14ac:dyDescent="0.3">
      <c r="A102" s="38"/>
      <c r="B102" s="77"/>
      <c r="C102" s="27"/>
      <c r="D102" s="25"/>
      <c r="F102" s="59"/>
      <c r="G102" s="2"/>
      <c r="H102" s="45"/>
      <c r="I102" s="45"/>
      <c r="J102" s="54"/>
      <c r="L102" s="72"/>
      <c r="M102"/>
      <c r="N102" s="63"/>
    </row>
    <row r="103" spans="1:14" x14ac:dyDescent="0.3">
      <c r="A103" s="38"/>
      <c r="B103" s="77"/>
      <c r="C103" s="27"/>
      <c r="D103" s="21" t="s">
        <v>54</v>
      </c>
      <c r="F103" s="59"/>
      <c r="G103" s="2"/>
      <c r="H103" s="45"/>
      <c r="I103" s="45"/>
      <c r="J103" s="54"/>
      <c r="L103" s="72"/>
      <c r="M103"/>
      <c r="N103" s="63"/>
    </row>
    <row r="104" spans="1:14" x14ac:dyDescent="0.3">
      <c r="A104" s="38"/>
      <c r="B104" s="77"/>
      <c r="C104" s="27"/>
      <c r="D104" s="23" t="s">
        <v>55</v>
      </c>
      <c r="F104" s="59"/>
      <c r="G104" s="2"/>
      <c r="H104" s="45"/>
      <c r="I104" s="45"/>
      <c r="J104" s="54"/>
      <c r="L104" s="72"/>
      <c r="M104"/>
      <c r="N104" s="63"/>
    </row>
    <row r="105" spans="1:14" x14ac:dyDescent="0.3">
      <c r="A105" s="38">
        <v>37</v>
      </c>
      <c r="B105" s="77">
        <v>5014</v>
      </c>
      <c r="C105" s="27">
        <v>0.69399999999999995</v>
      </c>
      <c r="D105" s="23" t="s">
        <v>124</v>
      </c>
      <c r="F105" s="59">
        <v>52583</v>
      </c>
      <c r="G105" s="2">
        <v>19333</v>
      </c>
      <c r="H105" s="45">
        <v>13397629.73</v>
      </c>
      <c r="I105" s="45">
        <v>3638091.22</v>
      </c>
      <c r="J105" s="54">
        <v>14730.64</v>
      </c>
      <c r="K105" s="38" t="s">
        <v>40</v>
      </c>
      <c r="L105" s="72">
        <v>10</v>
      </c>
      <c r="M105" s="64" t="s">
        <v>27</v>
      </c>
      <c r="N105" s="63" t="s">
        <v>46</v>
      </c>
    </row>
    <row r="106" spans="1:14" x14ac:dyDescent="0.3">
      <c r="A106" s="38"/>
      <c r="B106" s="77">
        <v>5014</v>
      </c>
      <c r="C106" s="27">
        <v>0.69399999999999995</v>
      </c>
      <c r="D106" s="23" t="s">
        <v>125</v>
      </c>
      <c r="F106" s="59">
        <v>22465</v>
      </c>
      <c r="G106" s="2">
        <v>22465</v>
      </c>
      <c r="H106" s="57">
        <v>4506644.8499999996</v>
      </c>
      <c r="I106" s="57">
        <v>3918248.18</v>
      </c>
      <c r="J106" s="54">
        <v>0</v>
      </c>
      <c r="K106" s="38" t="s">
        <v>40</v>
      </c>
      <c r="L106" s="72">
        <v>10</v>
      </c>
      <c r="M106" s="64" t="s">
        <v>27</v>
      </c>
      <c r="N106" s="63" t="s">
        <v>46</v>
      </c>
    </row>
    <row r="107" spans="1:14" x14ac:dyDescent="0.3">
      <c r="A107" s="38"/>
      <c r="B107" s="77"/>
      <c r="C107" s="27"/>
      <c r="D107" s="23" t="s">
        <v>56</v>
      </c>
      <c r="F107" s="59"/>
      <c r="G107" s="2"/>
      <c r="H107" s="57"/>
      <c r="I107" s="57"/>
      <c r="J107" s="54"/>
      <c r="L107" s="72"/>
      <c r="M107" s="64"/>
      <c r="N107" s="63"/>
    </row>
    <row r="108" spans="1:14" x14ac:dyDescent="0.3">
      <c r="A108" s="38">
        <v>38</v>
      </c>
      <c r="B108" s="77">
        <v>5026</v>
      </c>
      <c r="C108" s="27">
        <v>0.7077</v>
      </c>
      <c r="D108" s="23" t="s">
        <v>126</v>
      </c>
      <c r="F108" s="59">
        <v>12815</v>
      </c>
      <c r="G108" s="2">
        <v>1508</v>
      </c>
      <c r="H108" s="45">
        <v>4506580.13</v>
      </c>
      <c r="I108" s="45">
        <v>267436.24</v>
      </c>
      <c r="J108" s="54">
        <v>1171.69</v>
      </c>
      <c r="K108" s="38" t="s">
        <v>40</v>
      </c>
      <c r="L108" s="72">
        <v>10</v>
      </c>
      <c r="M108" s="64" t="s">
        <v>27</v>
      </c>
      <c r="N108" s="63" t="s">
        <v>46</v>
      </c>
    </row>
    <row r="109" spans="1:14" x14ac:dyDescent="0.3">
      <c r="A109" s="38"/>
      <c r="B109" s="77">
        <v>5026</v>
      </c>
      <c r="C109" s="27">
        <v>0.7077</v>
      </c>
      <c r="D109" s="23" t="s">
        <v>127</v>
      </c>
      <c r="F109" s="59">
        <v>49558</v>
      </c>
      <c r="G109" s="2">
        <v>49558</v>
      </c>
      <c r="H109" s="57">
        <v>5334017.92</v>
      </c>
      <c r="I109" s="57">
        <v>9107778.6099999994</v>
      </c>
      <c r="J109" s="54">
        <v>0</v>
      </c>
      <c r="K109" s="38" t="s">
        <v>40</v>
      </c>
      <c r="L109" s="72">
        <v>10</v>
      </c>
      <c r="M109" s="64" t="s">
        <v>27</v>
      </c>
      <c r="N109" s="63" t="s">
        <v>46</v>
      </c>
    </row>
    <row r="110" spans="1:14" x14ac:dyDescent="0.3">
      <c r="A110" s="38"/>
      <c r="B110" s="77"/>
      <c r="C110" s="27"/>
      <c r="D110" s="25" t="s">
        <v>57</v>
      </c>
      <c r="F110" s="59"/>
      <c r="G110" s="2"/>
      <c r="H110" s="57"/>
      <c r="I110" s="57"/>
      <c r="J110" s="54"/>
      <c r="L110" s="72"/>
      <c r="M110"/>
      <c r="N110" s="63"/>
    </row>
    <row r="111" spans="1:14" x14ac:dyDescent="0.3">
      <c r="A111" s="38">
        <v>39</v>
      </c>
      <c r="B111" s="77">
        <v>5009</v>
      </c>
      <c r="C111" s="27">
        <v>0.69540000000000002</v>
      </c>
      <c r="D111" s="25" t="s">
        <v>128</v>
      </c>
      <c r="F111" s="59">
        <v>67756</v>
      </c>
      <c r="G111" s="2">
        <v>67754</v>
      </c>
      <c r="H111" s="45">
        <v>6040432.4100000001</v>
      </c>
      <c r="I111" s="45">
        <v>11544602.99</v>
      </c>
      <c r="J111" s="54">
        <v>51728.800000000003</v>
      </c>
      <c r="K111" s="38" t="s">
        <v>40</v>
      </c>
      <c r="L111" s="72">
        <v>10</v>
      </c>
      <c r="M111"/>
      <c r="N111" s="63" t="s">
        <v>46</v>
      </c>
    </row>
    <row r="112" spans="1:14" x14ac:dyDescent="0.3">
      <c r="A112" s="38">
        <v>40</v>
      </c>
      <c r="B112" s="77">
        <v>5018</v>
      </c>
      <c r="C112" s="27">
        <v>0.69840000000000002</v>
      </c>
      <c r="D112" s="25" t="s">
        <v>129</v>
      </c>
      <c r="F112" s="59">
        <v>62257</v>
      </c>
      <c r="G112" s="2">
        <v>24181</v>
      </c>
      <c r="H112" s="45">
        <v>12288368.98</v>
      </c>
      <c r="I112" s="45">
        <v>4359029.5</v>
      </c>
      <c r="J112" s="54">
        <v>18541.349999999999</v>
      </c>
      <c r="K112" s="38" t="s">
        <v>40</v>
      </c>
      <c r="L112" s="72">
        <v>10</v>
      </c>
      <c r="M112"/>
      <c r="N112" s="63" t="s">
        <v>46</v>
      </c>
    </row>
    <row r="113" spans="1:14" x14ac:dyDescent="0.3">
      <c r="A113" s="38">
        <v>41</v>
      </c>
      <c r="B113" s="77">
        <v>5036</v>
      </c>
      <c r="C113" s="27">
        <v>0.69840000000000002</v>
      </c>
      <c r="D113" s="25" t="s">
        <v>130</v>
      </c>
      <c r="F113" s="59">
        <v>85799</v>
      </c>
      <c r="G113" s="2">
        <v>85799</v>
      </c>
      <c r="H113" s="45">
        <v>12070697.710000001</v>
      </c>
      <c r="I113" s="45">
        <v>15009125.460000001</v>
      </c>
      <c r="J113" s="54">
        <v>65788.39</v>
      </c>
      <c r="K113" s="38" t="s">
        <v>40</v>
      </c>
      <c r="L113" s="72">
        <v>10</v>
      </c>
      <c r="M113" s="64" t="s">
        <v>27</v>
      </c>
      <c r="N113" s="63" t="s">
        <v>46</v>
      </c>
    </row>
    <row r="114" spans="1:14" x14ac:dyDescent="0.3">
      <c r="A114" s="38"/>
      <c r="B114" s="77"/>
      <c r="C114" s="27"/>
      <c r="D114" s="25" t="s">
        <v>131</v>
      </c>
      <c r="F114" s="59"/>
      <c r="G114" s="2"/>
      <c r="H114" s="57"/>
      <c r="I114" s="57"/>
      <c r="J114" s="54"/>
      <c r="L114" s="72"/>
      <c r="M114" s="64"/>
      <c r="N114" s="63"/>
    </row>
    <row r="115" spans="1:14" x14ac:dyDescent="0.3">
      <c r="A115" s="38">
        <v>42</v>
      </c>
      <c r="B115" s="77">
        <v>5022</v>
      </c>
      <c r="C115" s="27">
        <v>0.4652</v>
      </c>
      <c r="D115" s="25" t="s">
        <v>132</v>
      </c>
      <c r="F115" s="59">
        <v>36460</v>
      </c>
      <c r="G115" s="2">
        <v>34783</v>
      </c>
      <c r="H115" s="45">
        <v>11102176.310000001</v>
      </c>
      <c r="I115" s="45">
        <v>4286377.34</v>
      </c>
      <c r="J115" s="54">
        <v>0</v>
      </c>
      <c r="K115" s="38" t="s">
        <v>40</v>
      </c>
      <c r="L115" s="72">
        <v>10</v>
      </c>
      <c r="M115" s="32"/>
      <c r="N115" s="63" t="s">
        <v>143</v>
      </c>
    </row>
    <row r="116" spans="1:14" x14ac:dyDescent="0.3">
      <c r="A116" s="38"/>
      <c r="B116" s="77"/>
      <c r="C116" s="27"/>
      <c r="D116" s="25"/>
      <c r="F116" s="59"/>
      <c r="G116" s="2"/>
      <c r="H116" s="57"/>
      <c r="I116" s="57"/>
      <c r="J116" s="54"/>
      <c r="L116" s="72"/>
      <c r="M116"/>
      <c r="N116" s="63"/>
    </row>
    <row r="117" spans="1:14" x14ac:dyDescent="0.3">
      <c r="A117" s="38"/>
      <c r="B117" s="77"/>
      <c r="C117" s="27"/>
      <c r="D117" s="21" t="s">
        <v>29</v>
      </c>
      <c r="F117" s="59"/>
      <c r="G117" s="2"/>
      <c r="H117" s="57"/>
      <c r="I117" s="57"/>
      <c r="J117" s="54"/>
      <c r="L117" s="72"/>
      <c r="M117"/>
      <c r="N117" s="63"/>
    </row>
    <row r="118" spans="1:14" x14ac:dyDescent="0.3">
      <c r="A118" s="38"/>
      <c r="B118" s="77"/>
      <c r="C118" s="27"/>
      <c r="D118" s="23" t="s">
        <v>133</v>
      </c>
      <c r="F118" s="59"/>
      <c r="G118" s="2"/>
      <c r="H118" s="57"/>
      <c r="I118" s="57"/>
      <c r="J118" s="54"/>
      <c r="L118" s="72"/>
      <c r="M118"/>
      <c r="N118" s="63"/>
    </row>
    <row r="119" spans="1:14" x14ac:dyDescent="0.3">
      <c r="A119" s="38">
        <v>43</v>
      </c>
      <c r="B119" s="77">
        <v>5004</v>
      </c>
      <c r="C119" s="27">
        <v>0.60960000000000003</v>
      </c>
      <c r="D119" s="23" t="s">
        <v>134</v>
      </c>
      <c r="F119" s="59">
        <v>3695</v>
      </c>
      <c r="G119" s="2">
        <v>981</v>
      </c>
      <c r="H119" s="45">
        <v>1515147.74</v>
      </c>
      <c r="I119" s="45">
        <v>171032.48</v>
      </c>
      <c r="J119" s="54">
        <v>656.56</v>
      </c>
      <c r="K119" s="38" t="s">
        <v>40</v>
      </c>
      <c r="L119" s="72">
        <v>10</v>
      </c>
      <c r="M119"/>
      <c r="N119" s="63" t="s">
        <v>20</v>
      </c>
    </row>
    <row r="120" spans="1:14" x14ac:dyDescent="0.3">
      <c r="A120" s="38"/>
      <c r="B120" s="77">
        <v>5004</v>
      </c>
      <c r="C120" s="27">
        <v>0.60960000000000003</v>
      </c>
      <c r="D120" s="23" t="s">
        <v>135</v>
      </c>
      <c r="F120" s="59">
        <v>122641</v>
      </c>
      <c r="G120" s="2">
        <v>121188</v>
      </c>
      <c r="H120" s="57">
        <v>12897807.880000001</v>
      </c>
      <c r="I120" s="57">
        <v>18343025.66</v>
      </c>
      <c r="J120" s="45">
        <v>0</v>
      </c>
      <c r="K120" s="38" t="s">
        <v>40</v>
      </c>
      <c r="L120" s="72">
        <v>10</v>
      </c>
      <c r="M120"/>
      <c r="N120" s="63" t="s">
        <v>20</v>
      </c>
    </row>
    <row r="121" spans="1:14" x14ac:dyDescent="0.3">
      <c r="A121" s="38"/>
      <c r="B121" s="77"/>
      <c r="C121" s="27"/>
      <c r="D121" s="25" t="s">
        <v>30</v>
      </c>
      <c r="F121" s="59"/>
      <c r="G121" s="2"/>
      <c r="H121" s="45"/>
      <c r="I121" s="45"/>
      <c r="J121" s="45"/>
      <c r="L121" s="72"/>
      <c r="M121"/>
      <c r="N121" s="63"/>
    </row>
    <row r="122" spans="1:14" x14ac:dyDescent="0.3">
      <c r="A122" s="32">
        <v>44</v>
      </c>
      <c r="B122" s="78">
        <v>5021</v>
      </c>
      <c r="C122" s="27">
        <v>0.62290000000000001</v>
      </c>
      <c r="D122" s="25" t="s">
        <v>136</v>
      </c>
      <c r="E122" s="23"/>
      <c r="F122" s="60">
        <v>44911</v>
      </c>
      <c r="G122" s="2">
        <v>44911</v>
      </c>
      <c r="H122" s="45">
        <v>5565118.4699999997</v>
      </c>
      <c r="I122" s="45">
        <v>7200754.4299999997</v>
      </c>
      <c r="J122" s="57">
        <v>0</v>
      </c>
      <c r="K122" s="38" t="s">
        <v>40</v>
      </c>
      <c r="L122" s="72">
        <v>10</v>
      </c>
      <c r="M122"/>
      <c r="N122" s="63" t="s">
        <v>20</v>
      </c>
    </row>
    <row r="123" spans="1:14" x14ac:dyDescent="0.3">
      <c r="A123" s="32"/>
      <c r="B123" s="78"/>
      <c r="C123" s="27"/>
      <c r="D123" s="25"/>
      <c r="E123" s="23"/>
      <c r="F123" s="60"/>
      <c r="G123" s="2"/>
      <c r="H123" s="57"/>
      <c r="I123" s="57"/>
      <c r="J123" s="57"/>
      <c r="L123" s="71"/>
      <c r="M123"/>
      <c r="N123" s="63"/>
    </row>
    <row r="124" spans="1:14" x14ac:dyDescent="0.3">
      <c r="A124" s="32"/>
      <c r="B124" s="78"/>
      <c r="C124" s="27"/>
      <c r="D124" s="21" t="s">
        <v>31</v>
      </c>
      <c r="E124" s="23"/>
      <c r="F124" s="60"/>
      <c r="G124" s="2"/>
      <c r="H124" s="57"/>
      <c r="I124" s="57"/>
      <c r="J124" s="57"/>
      <c r="L124" s="71"/>
      <c r="M124"/>
      <c r="N124" s="63"/>
    </row>
    <row r="125" spans="1:14" x14ac:dyDescent="0.3">
      <c r="A125" s="32"/>
      <c r="B125" s="78"/>
      <c r="C125" s="27"/>
      <c r="D125" s="23" t="s">
        <v>137</v>
      </c>
      <c r="E125" s="23"/>
      <c r="F125" s="60"/>
      <c r="G125" s="2"/>
      <c r="H125" s="57"/>
      <c r="I125" s="57"/>
      <c r="J125" s="57"/>
      <c r="L125" s="71"/>
      <c r="M125"/>
      <c r="N125" s="63"/>
    </row>
    <row r="126" spans="1:14" x14ac:dyDescent="0.3">
      <c r="A126" s="32">
        <v>45</v>
      </c>
      <c r="B126" s="78">
        <v>5033</v>
      </c>
      <c r="C126" s="27">
        <v>0.41110000000000002</v>
      </c>
      <c r="D126" s="23" t="s">
        <v>138</v>
      </c>
      <c r="E126" s="23"/>
      <c r="F126" s="60">
        <v>187232</v>
      </c>
      <c r="G126" s="2">
        <v>149541</v>
      </c>
      <c r="H126" s="45">
        <v>80018299.640000001</v>
      </c>
      <c r="I126" s="45">
        <v>15378880.199999999</v>
      </c>
      <c r="J126" s="57">
        <v>67494.84</v>
      </c>
      <c r="K126" s="38" t="s">
        <v>40</v>
      </c>
      <c r="L126" s="71">
        <v>10</v>
      </c>
      <c r="M126" s="64" t="s">
        <v>151</v>
      </c>
      <c r="N126" s="63" t="s">
        <v>32</v>
      </c>
    </row>
    <row r="127" spans="1:14" x14ac:dyDescent="0.3">
      <c r="A127" s="32"/>
      <c r="B127" s="78"/>
      <c r="C127" s="27"/>
      <c r="D127" s="25"/>
      <c r="E127" s="23"/>
      <c r="F127" s="60"/>
      <c r="G127" s="2"/>
      <c r="H127" s="57"/>
      <c r="I127" s="57"/>
      <c r="J127" s="57"/>
      <c r="L127" s="71"/>
      <c r="N127" s="63"/>
    </row>
    <row r="128" spans="1:14" x14ac:dyDescent="0.3">
      <c r="A128" s="32"/>
      <c r="B128" s="78"/>
      <c r="C128" s="27"/>
      <c r="D128" s="21" t="s">
        <v>33</v>
      </c>
      <c r="E128" s="23"/>
      <c r="F128" s="60"/>
      <c r="G128" s="2"/>
      <c r="H128" s="57"/>
      <c r="I128" s="57"/>
      <c r="J128" s="57"/>
      <c r="L128" s="71"/>
      <c r="N128" s="63"/>
    </row>
    <row r="129" spans="1:14" x14ac:dyDescent="0.3">
      <c r="A129" s="32"/>
      <c r="B129" s="78"/>
      <c r="C129" s="27"/>
      <c r="D129" s="25" t="s">
        <v>139</v>
      </c>
      <c r="E129" s="23"/>
      <c r="F129" s="60"/>
      <c r="G129" s="2"/>
      <c r="H129" s="57"/>
      <c r="I129" s="57"/>
      <c r="J129" s="57"/>
      <c r="L129" s="71"/>
      <c r="N129" s="63"/>
    </row>
    <row r="130" spans="1:14" x14ac:dyDescent="0.3">
      <c r="A130" s="32">
        <v>46</v>
      </c>
      <c r="B130" s="78">
        <v>5038</v>
      </c>
      <c r="C130" s="27">
        <v>0.74080000000000001</v>
      </c>
      <c r="D130" s="25" t="s">
        <v>140</v>
      </c>
      <c r="E130" s="23"/>
      <c r="F130" s="60">
        <v>113732</v>
      </c>
      <c r="G130" s="2">
        <v>25800</v>
      </c>
      <c r="H130" s="45">
        <v>28108150.32</v>
      </c>
      <c r="I130" s="45">
        <v>5601869.7800000003</v>
      </c>
      <c r="J130" s="57">
        <v>21594.42</v>
      </c>
      <c r="K130" s="38" t="s">
        <v>40</v>
      </c>
      <c r="L130" s="71">
        <v>10</v>
      </c>
      <c r="M130" s="39" t="s">
        <v>153</v>
      </c>
      <c r="N130" s="63" t="s">
        <v>53</v>
      </c>
    </row>
    <row r="131" spans="1:14" x14ac:dyDescent="0.3">
      <c r="A131" s="32"/>
      <c r="B131" s="78">
        <v>5038</v>
      </c>
      <c r="C131" s="27">
        <v>0.74080000000000001</v>
      </c>
      <c r="D131" s="25" t="s">
        <v>141</v>
      </c>
      <c r="E131" s="23"/>
      <c r="F131" s="60">
        <v>64936</v>
      </c>
      <c r="G131" s="2">
        <v>64936</v>
      </c>
      <c r="H131" s="45">
        <v>5691028.4800000004</v>
      </c>
      <c r="I131" s="45">
        <v>12531583.279999999</v>
      </c>
      <c r="J131" s="57">
        <v>0</v>
      </c>
      <c r="K131" s="38" t="s">
        <v>40</v>
      </c>
      <c r="L131" s="71">
        <v>10</v>
      </c>
      <c r="M131" s="39" t="s">
        <v>153</v>
      </c>
      <c r="N131" s="63" t="s">
        <v>53</v>
      </c>
    </row>
    <row r="132" spans="1:14" ht="13.5" thickBot="1" x14ac:dyDescent="0.35">
      <c r="A132" s="32"/>
      <c r="B132" s="74"/>
      <c r="C132" s="64"/>
      <c r="D132" s="23"/>
      <c r="E132" s="23"/>
      <c r="F132" s="60"/>
      <c r="G132" s="2"/>
      <c r="H132" s="57"/>
      <c r="I132" s="57"/>
      <c r="J132" s="57"/>
      <c r="L132" s="38"/>
      <c r="N132" s="63"/>
    </row>
    <row r="133" spans="1:14" ht="13.5" thickTop="1" x14ac:dyDescent="0.3">
      <c r="D133" s="17" t="s">
        <v>7</v>
      </c>
      <c r="E133" s="17"/>
      <c r="F133" s="18">
        <f>SUM(F8:F132)</f>
        <v>3097725</v>
      </c>
      <c r="G133" s="18">
        <f>SUM(G8:G132)</f>
        <v>2363885</v>
      </c>
      <c r="H133" s="58">
        <f>SUM(H8:H132)</f>
        <v>975184467.76000035</v>
      </c>
      <c r="I133" s="58">
        <f>SUM(I8:I132)</f>
        <v>336129668.89999998</v>
      </c>
      <c r="J133" s="58">
        <f>SUM(J8:J132)</f>
        <v>928911.23589999997</v>
      </c>
      <c r="L133" s="38"/>
    </row>
    <row r="134" spans="1:14" x14ac:dyDescent="0.3">
      <c r="G134" s="2"/>
      <c r="H134" s="45"/>
      <c r="J134" s="1"/>
    </row>
    <row r="135" spans="1:14" ht="13.5" thickBot="1" x14ac:dyDescent="0.35">
      <c r="A135" t="s">
        <v>154</v>
      </c>
      <c r="F135" s="2" t="s">
        <v>45</v>
      </c>
      <c r="H135" s="1"/>
      <c r="I135" s="61">
        <f>+I133+H133</f>
        <v>1311314136.6600003</v>
      </c>
      <c r="J135" s="1"/>
    </row>
    <row r="136" spans="1:14" ht="13.5" thickTop="1" x14ac:dyDescent="0.3">
      <c r="G136" s="2"/>
      <c r="H136" s="1"/>
      <c r="I136" s="1"/>
      <c r="J136" s="1"/>
    </row>
    <row r="137" spans="1:14" x14ac:dyDescent="0.3">
      <c r="I137" s="1"/>
      <c r="J137" s="1"/>
    </row>
    <row r="138" spans="1:14" x14ac:dyDescent="0.3">
      <c r="G138" s="2"/>
      <c r="H138" s="1"/>
      <c r="I138" s="1"/>
      <c r="J138" s="1"/>
    </row>
    <row r="139" spans="1:14" x14ac:dyDescent="0.3">
      <c r="G139" s="2"/>
      <c r="H139" s="1"/>
      <c r="I139" s="1"/>
      <c r="J139" s="1"/>
    </row>
    <row r="140" spans="1:14" x14ac:dyDescent="0.3">
      <c r="G140" s="3"/>
      <c r="H140" s="1"/>
      <c r="I140" s="1"/>
      <c r="J140" s="1"/>
      <c r="K140" s="37" t="s">
        <v>58</v>
      </c>
      <c r="L140" s="42"/>
      <c r="M140" s="42"/>
    </row>
    <row r="141" spans="1:14" x14ac:dyDescent="0.3">
      <c r="E141" s="33" t="s">
        <v>152</v>
      </c>
      <c r="F141" s="7"/>
      <c r="G141" s="1"/>
      <c r="H141" s="45"/>
      <c r="I141" s="34"/>
      <c r="J141" s="38"/>
      <c r="K141" s="34" t="s">
        <v>158</v>
      </c>
      <c r="L141" s="43"/>
      <c r="M141" s="43"/>
    </row>
    <row r="142" spans="1:14" x14ac:dyDescent="0.3">
      <c r="D142" s="19"/>
      <c r="E142" s="32"/>
      <c r="F142" s="1"/>
      <c r="G142" s="1"/>
      <c r="H142" s="45"/>
      <c r="I142" s="46"/>
      <c r="J142" s="38"/>
      <c r="K142" s="39"/>
    </row>
    <row r="143" spans="1:14" ht="13.5" thickBot="1" x14ac:dyDescent="0.35">
      <c r="E143" s="2"/>
      <c r="F143" s="7" t="s">
        <v>8</v>
      </c>
      <c r="G143" s="1"/>
      <c r="H143" s="45"/>
      <c r="I143" s="45"/>
      <c r="J143" s="38"/>
      <c r="K143" s="39"/>
    </row>
    <row r="144" spans="1:14" x14ac:dyDescent="0.3">
      <c r="D144" s="13"/>
      <c r="E144" s="47"/>
      <c r="F144" s="12"/>
      <c r="G144" s="12"/>
      <c r="H144" s="48"/>
      <c r="I144" s="48"/>
      <c r="J144" s="41"/>
      <c r="K144" s="44"/>
    </row>
    <row r="145" spans="4:11" x14ac:dyDescent="0.3">
      <c r="D145" s="26"/>
      <c r="F145" s="49" t="s">
        <v>14</v>
      </c>
      <c r="G145" s="50" t="s">
        <v>0</v>
      </c>
      <c r="H145" s="50" t="s">
        <v>1</v>
      </c>
      <c r="I145" s="51" t="s">
        <v>38</v>
      </c>
      <c r="J145" s="52"/>
      <c r="K145" s="25"/>
    </row>
    <row r="146" spans="4:11" x14ac:dyDescent="0.3">
      <c r="D146" t="s">
        <v>41</v>
      </c>
      <c r="F146" s="6" t="s">
        <v>3</v>
      </c>
      <c r="G146" s="8" t="s">
        <v>4</v>
      </c>
      <c r="H146" s="8" t="s">
        <v>4</v>
      </c>
      <c r="I146" s="37" t="s">
        <v>39</v>
      </c>
      <c r="J146" s="45"/>
      <c r="K146" s="39"/>
    </row>
    <row r="147" spans="4:11" x14ac:dyDescent="0.3">
      <c r="D147" s="3"/>
      <c r="F147" s="9" t="s">
        <v>9</v>
      </c>
      <c r="G147" s="10" t="s">
        <v>9</v>
      </c>
      <c r="H147" s="10" t="s">
        <v>9</v>
      </c>
      <c r="I147" s="53" t="s">
        <v>9</v>
      </c>
      <c r="J147" s="45"/>
      <c r="K147" s="39"/>
    </row>
    <row r="148" spans="4:11" x14ac:dyDescent="0.3">
      <c r="D148" s="3" t="s">
        <v>10</v>
      </c>
      <c r="F148" s="2">
        <v>261666</v>
      </c>
      <c r="G148" s="45">
        <v>102946324.88</v>
      </c>
      <c r="H148" s="45">
        <v>46040964.629999995</v>
      </c>
      <c r="I148" s="54">
        <v>147298.32</v>
      </c>
      <c r="J148" s="45"/>
      <c r="K148" s="39"/>
    </row>
    <row r="149" spans="4:11" x14ac:dyDescent="0.3">
      <c r="D149" s="3" t="s">
        <v>11</v>
      </c>
      <c r="F149" s="2">
        <v>1326158</v>
      </c>
      <c r="G149" s="45">
        <v>708664166.63000011</v>
      </c>
      <c r="H149" s="45">
        <v>180417312.32999995</v>
      </c>
      <c r="I149" s="54">
        <v>781612.91590000002</v>
      </c>
      <c r="J149" s="45"/>
      <c r="K149" s="39"/>
    </row>
    <row r="150" spans="4:11" x14ac:dyDescent="0.3">
      <c r="D150" s="3" t="s">
        <v>12</v>
      </c>
      <c r="F150" s="2">
        <v>776061</v>
      </c>
      <c r="G150" s="45">
        <v>163573976.24999997</v>
      </c>
      <c r="H150" s="45">
        <v>109671391.94</v>
      </c>
      <c r="I150" s="45">
        <v>0</v>
      </c>
      <c r="J150" s="45"/>
      <c r="K150" s="39"/>
    </row>
    <row r="151" spans="4:11" x14ac:dyDescent="0.3">
      <c r="F151" s="9" t="s">
        <v>13</v>
      </c>
      <c r="G151" s="53" t="s">
        <v>13</v>
      </c>
      <c r="H151" s="53" t="s">
        <v>13</v>
      </c>
      <c r="I151" s="53" t="s">
        <v>13</v>
      </c>
      <c r="J151" s="53" t="s">
        <v>13</v>
      </c>
      <c r="K151" s="39"/>
    </row>
    <row r="152" spans="4:11" x14ac:dyDescent="0.3">
      <c r="F152" s="2">
        <v>2363885</v>
      </c>
      <c r="G152" s="45">
        <v>975184467.76000011</v>
      </c>
      <c r="H152" s="45">
        <v>336129668.89999998</v>
      </c>
      <c r="I152" s="45">
        <v>928911.23589999997</v>
      </c>
      <c r="J152" s="45">
        <v>337058580.13589996</v>
      </c>
      <c r="K152" s="39"/>
    </row>
    <row r="153" spans="4:11" x14ac:dyDescent="0.3">
      <c r="F153" s="2"/>
      <c r="G153" s="1"/>
      <c r="H153" s="1"/>
      <c r="I153" s="45"/>
      <c r="J153" s="45"/>
      <c r="K153" s="39"/>
    </row>
    <row r="154" spans="4:11" x14ac:dyDescent="0.3">
      <c r="F154" s="2"/>
      <c r="G154" s="1"/>
      <c r="H154" s="1"/>
      <c r="I154" s="45"/>
      <c r="J154" s="45"/>
      <c r="K154" s="39"/>
    </row>
    <row r="155" spans="4:11" x14ac:dyDescent="0.3">
      <c r="F155" s="2"/>
      <c r="G155" s="50" t="s">
        <v>0</v>
      </c>
      <c r="H155" s="50" t="s">
        <v>1</v>
      </c>
      <c r="I155" s="51" t="s">
        <v>38</v>
      </c>
      <c r="J155" s="55" t="s">
        <v>42</v>
      </c>
      <c r="K155" s="39"/>
    </row>
    <row r="156" spans="4:11" x14ac:dyDescent="0.3">
      <c r="D156" s="56" t="s">
        <v>5</v>
      </c>
      <c r="F156" s="2"/>
      <c r="G156" s="8" t="s">
        <v>4</v>
      </c>
      <c r="H156" s="8" t="s">
        <v>4</v>
      </c>
      <c r="I156" s="37" t="s">
        <v>39</v>
      </c>
      <c r="J156" s="55" t="s">
        <v>4</v>
      </c>
      <c r="K156" s="39"/>
    </row>
    <row r="157" spans="4:11" x14ac:dyDescent="0.3">
      <c r="F157" s="2"/>
      <c r="G157" s="10" t="s">
        <v>9</v>
      </c>
      <c r="H157" s="10" t="s">
        <v>9</v>
      </c>
      <c r="I157" s="53" t="s">
        <v>9</v>
      </c>
      <c r="J157" s="53" t="s">
        <v>9</v>
      </c>
      <c r="K157" s="39"/>
    </row>
    <row r="158" spans="4:11" x14ac:dyDescent="0.3">
      <c r="D158" t="s">
        <v>43</v>
      </c>
      <c r="F158" s="2"/>
      <c r="G158" s="45">
        <v>0</v>
      </c>
      <c r="H158" s="45">
        <v>0</v>
      </c>
      <c r="I158" s="45">
        <v>0</v>
      </c>
      <c r="J158" s="45">
        <v>0</v>
      </c>
      <c r="K158" s="39"/>
    </row>
    <row r="159" spans="4:11" x14ac:dyDescent="0.3">
      <c r="D159" t="s">
        <v>44</v>
      </c>
      <c r="F159" s="2"/>
      <c r="G159" s="45">
        <v>975184467.76000035</v>
      </c>
      <c r="H159" s="45">
        <v>336129668.89999998</v>
      </c>
      <c r="I159" s="45">
        <v>928911.23589999997</v>
      </c>
      <c r="J159" s="45">
        <v>337058580.13589996</v>
      </c>
      <c r="K159" s="39"/>
    </row>
    <row r="160" spans="4:11" x14ac:dyDescent="0.3">
      <c r="F160" s="2"/>
      <c r="G160" s="53" t="s">
        <v>13</v>
      </c>
      <c r="H160" s="53" t="s">
        <v>13</v>
      </c>
      <c r="I160" s="53" t="s">
        <v>13</v>
      </c>
      <c r="J160" s="53" t="s">
        <v>13</v>
      </c>
      <c r="K160" s="39"/>
    </row>
    <row r="161" spans="1:11" x14ac:dyDescent="0.3">
      <c r="F161" s="2"/>
      <c r="G161" s="45">
        <v>975184467.76000035</v>
      </c>
      <c r="H161" s="45">
        <v>336129668.89999998</v>
      </c>
      <c r="I161" s="45">
        <v>928911.23589999997</v>
      </c>
      <c r="J161" s="45">
        <v>337058580.13589996</v>
      </c>
      <c r="K161" s="39"/>
    </row>
    <row r="162" spans="1:11" x14ac:dyDescent="0.3">
      <c r="D162" s="19"/>
      <c r="E162" s="32"/>
      <c r="F162" s="1"/>
      <c r="G162" s="1"/>
      <c r="H162" s="45"/>
      <c r="I162" s="46"/>
      <c r="J162" s="38"/>
      <c r="K162" s="39"/>
    </row>
    <row r="163" spans="1:11" x14ac:dyDescent="0.3">
      <c r="D163" s="19"/>
      <c r="E163" s="32"/>
      <c r="F163" s="1"/>
      <c r="G163" s="1"/>
      <c r="H163" s="45"/>
      <c r="I163" s="46"/>
      <c r="J163" s="38"/>
      <c r="K163" s="39"/>
    </row>
    <row r="164" spans="1:11" x14ac:dyDescent="0.3">
      <c r="D164" s="19"/>
      <c r="E164" s="32"/>
      <c r="F164" s="1"/>
      <c r="G164" s="1"/>
      <c r="H164" s="45"/>
      <c r="I164" s="46"/>
      <c r="J164" s="38"/>
      <c r="K164" s="39"/>
    </row>
    <row r="165" spans="1:11" x14ac:dyDescent="0.3">
      <c r="D165" s="19"/>
      <c r="E165" s="32"/>
      <c r="F165" s="1"/>
      <c r="G165" s="1"/>
      <c r="H165" s="45"/>
      <c r="I165" s="46"/>
      <c r="J165" s="38"/>
      <c r="K165" s="39"/>
    </row>
    <row r="166" spans="1:11" x14ac:dyDescent="0.3">
      <c r="D166" s="19"/>
      <c r="E166" s="32"/>
      <c r="F166" s="1"/>
      <c r="G166" s="1"/>
      <c r="H166" s="45"/>
      <c r="I166" s="46"/>
      <c r="J166" s="38"/>
      <c r="K166" s="39"/>
    </row>
    <row r="167" spans="1:11" x14ac:dyDescent="0.3">
      <c r="D167" s="19"/>
      <c r="E167" s="32"/>
      <c r="F167" s="1"/>
      <c r="G167" s="1"/>
      <c r="H167" s="45"/>
      <c r="I167" s="46"/>
      <c r="J167" s="38"/>
      <c r="K167" s="39"/>
    </row>
    <row r="168" spans="1:11" x14ac:dyDescent="0.3">
      <c r="D168" s="19"/>
      <c r="E168" s="32"/>
      <c r="F168" s="1"/>
      <c r="G168" s="1"/>
      <c r="H168" s="45"/>
      <c r="I168" s="46"/>
      <c r="J168" s="38"/>
      <c r="K168" s="39"/>
    </row>
    <row r="169" spans="1:11" x14ac:dyDescent="0.3">
      <c r="A169" s="29" t="s">
        <v>59</v>
      </c>
      <c r="B169" s="29"/>
      <c r="C169" s="29"/>
      <c r="G169" s="2"/>
      <c r="H169" s="1"/>
      <c r="I169" s="1"/>
      <c r="J169" s="1"/>
    </row>
    <row r="170" spans="1:11" x14ac:dyDescent="0.3">
      <c r="A170" s="30" t="s">
        <v>159</v>
      </c>
      <c r="B170" s="30"/>
      <c r="C170" s="30"/>
      <c r="G170" s="2"/>
      <c r="H170" s="1"/>
      <c r="I170" s="1"/>
      <c r="J170" s="1"/>
    </row>
    <row r="171" spans="1:11" x14ac:dyDescent="0.3">
      <c r="D171" s="19"/>
      <c r="G171" s="2"/>
      <c r="H171" s="1"/>
      <c r="I171" s="1"/>
      <c r="J171" s="1"/>
    </row>
    <row r="172" spans="1:11" x14ac:dyDescent="0.3">
      <c r="D172" s="19"/>
      <c r="H172" s="1"/>
      <c r="I172" s="1"/>
      <c r="J172" s="1"/>
    </row>
  </sheetData>
  <phoneticPr fontId="3" type="noConversion"/>
  <printOptions gridLinesSet="0"/>
  <pageMargins left="0" right="0" top="0.5" bottom="0.2" header="0.25" footer="0.5"/>
  <pageSetup scale="90" orientation="landscape" r:id="rId1"/>
  <headerFooter alignWithMargins="0">
    <oddHeader>&amp;L&amp;D&amp;CSUPERINTENDENT OF PUBLIC INSTRUCTION &amp;RPAGE &amp;P</oddHeader>
  </headerFooter>
  <rowBreaks count="1" manualBreakCount="1">
    <brk id="1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Facilities and Organiza</dc:creator>
  <cp:lastModifiedBy>Shellie Neuman</cp:lastModifiedBy>
  <cp:lastPrinted>2018-08-31T22:12:49Z</cp:lastPrinted>
  <dcterms:created xsi:type="dcterms:W3CDTF">1998-08-13T16:02:44Z</dcterms:created>
  <dcterms:modified xsi:type="dcterms:W3CDTF">2021-01-22T18:38:19Z</dcterms:modified>
</cp:coreProperties>
</file>